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askie365-my.sharepoint.com/personal/pawlikj_slaskie_pl/Documents/Pulpit/KARTA SPRAWY DO SOD 114/"/>
    </mc:Choice>
  </mc:AlternateContent>
  <xr:revisionPtr revIDLastSave="9" documentId="8_{B1C2356A-FFFF-44E9-8681-F595520A8558}" xr6:coauthVersionLast="47" xr6:coauthVersionMax="47" xr10:uidLastSave="{0B143790-5A36-40D9-BBF0-692173B6E192}"/>
  <bookViews>
    <workbookView xWindow="28680" yWindow="750" windowWidth="29040" windowHeight="15720" xr2:uid="{00000000-000D-0000-FFFF-FFFF00000000}"/>
  </bookViews>
  <sheets>
    <sheet name="Zał. nr 11" sheetId="1" r:id="rId1"/>
  </sheets>
  <definedNames>
    <definedName name="Z_2C5C7E96_9BA8_4E7F_B972_CEBFBA26A095_.wvu.PrintArea" localSheetId="0" hidden="1">'Zał. nr 11'!$A$1:$N$29</definedName>
    <definedName name="Z_5C60DA98_78F3_4598_91CB_9FC5C757E531_.wvu.PrintArea" localSheetId="0" hidden="1">'Zał. nr 11'!$A$1:$N$29</definedName>
    <definedName name="Z_6D6F63C6_7A6F_40DD_AD3D_B284E2FDB1F5_.wvu.PrintArea" localSheetId="0" hidden="1">'Zał. nr 11'!$A$1:$N$29</definedName>
    <definedName name="Z_FAFB4A0E_1F6F_4F7C_9DAE_1728F139C581_.wvu.PrintArea" localSheetId="0" hidden="1">'Zał. nr 11'!$A$1:$N$29</definedName>
  </definedNames>
  <calcPr calcId="191028"/>
  <customWorkbookViews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lapa - Widok osobisty" guid="{6D6F63C6-7A6F-40DD-AD3D-B284E2FDB1F5}" mergeInterval="0" personalView="1" maximized="1" xWindow="1" yWindow="1" windowWidth="1366" windowHeight="527" activeSheetId="1"/>
    <customWorkbookView name="Małgorzata Łapa - Widok osobisty" guid="{5C60DA98-78F3-4598-91CB-9FC5C757E531}" mergeInterval="0" personalView="1" xWindow="1" windowWidth="1919" windowHeight="1040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Łapa Małgorzata - Widok osobisty" guid="{C05284C5-3D77-458E-BA08-2BAD7C61D142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3" i="1"/>
  <c r="F19" i="1"/>
  <c r="F16" i="1"/>
  <c r="G19" i="1"/>
  <c r="I16" i="1"/>
  <c r="I19" i="1" s="1"/>
  <c r="G16" i="1"/>
  <c r="H16" i="1"/>
  <c r="H19" i="1" s="1"/>
  <c r="I25" i="1"/>
</calcChain>
</file>

<file path=xl/sharedStrings.xml><?xml version="1.0" encoding="utf-8"?>
<sst xmlns="http://schemas.openxmlformats.org/spreadsheetml/2006/main" count="86" uniqueCount="55">
  <si>
    <t>Załącznik do Uchwały nr  596/70/VII/2025 Zarządu Województwa Śląskiego z dnia 26.03.2025 r.</t>
  </si>
  <si>
    <t xml:space="preserve">LISTA OCENIONYCH PROJEKTÓW  ZAWIERAJĄCA WYNIKI PRAC KOMISJI OCENY PROJEKTÓW  </t>
  </si>
  <si>
    <t>Program Fundusze Europejskie dla Śląskiego 2021-2027</t>
  </si>
  <si>
    <t>Działanie: 03.03 Regionalne Trasy Rowerowe - ZIT Subregion Południowy</t>
  </si>
  <si>
    <t>Numer naboru: FESL.03.03-IZ.01-114/24</t>
  </si>
  <si>
    <t>Ocenione projekty</t>
  </si>
  <si>
    <t>Lp.</t>
  </si>
  <si>
    <t>Numer ranki-ngowy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</si>
  <si>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</si>
  <si>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</si>
  <si>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</si>
  <si>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</si>
  <si>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</si>
  <si>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</si>
  <si>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</si>
  <si>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</si>
  <si>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</si>
  <si>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</si>
  <si>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</si>
  <si>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</si>
  <si>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1.</t>
  </si>
  <si>
    <t>FESL.03.03-IZ.01-0C44/24</t>
  </si>
  <si>
    <t>GMINA CZECHOWICE-DZIEDZICE</t>
  </si>
  <si>
    <t>Utworzenie krajowej trasy rowerowej nr 17 na terenie gminy Czechowice-Dziedzice</t>
  </si>
  <si>
    <t>Spełnia kryteria  formalne, merytoryczne</t>
  </si>
  <si>
    <t>Tak</t>
  </si>
  <si>
    <t>Nie</t>
  </si>
  <si>
    <t>nie dotyczy</t>
  </si>
  <si>
    <t>2.</t>
  </si>
  <si>
    <t>FESL.03.03-IZ.01-0C31/24</t>
  </si>
  <si>
    <t>GMINA SKOCZÓW</t>
  </si>
  <si>
    <t>Przebudowa krajowej trasy rowerowej WTR - etap I</t>
  </si>
  <si>
    <t xml:space="preserve">
nie dotyczy</t>
  </si>
  <si>
    <t>3.</t>
  </si>
  <si>
    <t>FESL.03.03-IZ.01-0C4D/24</t>
  </si>
  <si>
    <t>MIASTO USTROŃ</t>
  </si>
  <si>
    <t>Utworzenie regionalnej trasy rowerowej nr 604 na terenie gminy Ustroń</t>
  </si>
  <si>
    <t>4.</t>
  </si>
  <si>
    <t>FESL.03.03-IZ.01-0C3G/24</t>
  </si>
  <si>
    <t>MIASTO BIELSKO-BIAŁA</t>
  </si>
  <si>
    <t>VeloBiała - Utworzenie krajowej trasy rowerowej nr 17 na terenie miasta Bielska-Białej - odcinek południowy</t>
  </si>
  <si>
    <t>Razem wybrane do dofinasowania</t>
  </si>
  <si>
    <t>5.</t>
  </si>
  <si>
    <t>FESL.03.03-IZ.01-0BHB/24</t>
  </si>
  <si>
    <t>GMINA ŚWINNA</t>
  </si>
  <si>
    <t>VeloKoszarawa (regionalna trasa rowerowa nr 615 na terenie Gminy Świnna)</t>
  </si>
  <si>
    <t xml:space="preserve">
</t>
  </si>
  <si>
    <t>6.</t>
  </si>
  <si>
    <t>FESL.03.03-IZ.01-0BHA/24</t>
  </si>
  <si>
    <t>GMINA RADZIECHOWY-WIEPRZ</t>
  </si>
  <si>
    <t>Utworzenie krajowej trasy rowerowej nr 17 na terenie gminy Radziechowy-Wieprz</t>
  </si>
  <si>
    <t>Razem</t>
  </si>
  <si>
    <t>Projekty wycofane przez wnioskodawcę - nie dotyczy</t>
  </si>
  <si>
    <t>Wnioskowane dofinansowanie z EFRR/ FST [PLN]]</t>
  </si>
  <si>
    <t xml:space="preserve">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</si>
</sst>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13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16"/>
      <name val="Calibri"/>
      <family val="2"/>
      <charset val="238"/>
    </font>
    <font>
      <sz val="16"/>
      <name val="Calibri"/>
      <family val="2"/>
      <charset val="238"/>
    </font>
    <font>
      <sz val="16"/>
      <name val="Calibri"/>
      <family val="2"/>
      <charset val="1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horizontal="right" vertical="top" wrapText="1"/>
    </xf>
    <xf numFmtId="0" fontId="6" fillId="2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1" xfId="0" applyFont="1" applyBorder="1" applyAlignment="1">
      <alignment wrapText="1"/>
    </xf>
    <xf numFmtId="43" fontId="7" fillId="0" borderId="1" xfId="3" applyFont="1" applyFill="1" applyBorder="1" applyAlignment="1">
      <alignment wrapText="1"/>
    </xf>
    <xf numFmtId="4" fontId="7" fillId="0" borderId="6" xfId="0" applyNumberFormat="1" applyFont="1" applyBorder="1" applyAlignment="1">
      <alignment horizontal="right" wrapText="1"/>
    </xf>
    <xf numFmtId="43" fontId="7" fillId="0" borderId="1" xfId="3" applyFont="1" applyFill="1" applyBorder="1" applyAlignment="1">
      <alignment horizontal="right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1" xfId="0" applyFont="1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top" wrapText="1"/>
    </xf>
    <xf numFmtId="0" fontId="7" fillId="0" borderId="8" xfId="0" applyFont="1" applyBorder="1" applyAlignment="1">
      <alignment wrapText="1"/>
    </xf>
    <xf numFmtId="0" fontId="7" fillId="0" borderId="7" xfId="0" applyFont="1" applyBorder="1" applyAlignment="1">
      <alignment wrapText="1"/>
    </xf>
    <xf numFmtId="43" fontId="7" fillId="0" borderId="7" xfId="3" applyFont="1" applyFill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4" fontId="7" fillId="4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4" fontId="10" fillId="0" borderId="4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left" vertical="top" wrapText="1"/>
    </xf>
    <xf numFmtId="44" fontId="6" fillId="0" borderId="1" xfId="1" applyFont="1" applyBorder="1" applyAlignment="1">
      <alignment horizontal="left" vertical="center" wrapText="1"/>
    </xf>
    <xf numFmtId="44" fontId="6" fillId="0" borderId="1" xfId="1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6" fillId="0" borderId="0" xfId="0" applyFont="1"/>
    <xf numFmtId="4" fontId="6" fillId="0" borderId="0" xfId="0" applyNumberFormat="1" applyFont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43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center"/>
    </xf>
    <xf numFmtId="44" fontId="7" fillId="0" borderId="1" xfId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left" vertical="top" wrapText="1"/>
    </xf>
    <xf numFmtId="4" fontId="11" fillId="0" borderId="0" xfId="0" applyNumberFormat="1" applyFont="1"/>
    <xf numFmtId="43" fontId="8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</cellXfs>
  <cellStyles count="4">
    <cellStyle name="Dziesiętny" xfId="3" builtinId="3"/>
    <cellStyle name="Normalny" xfId="0" builtinId="0"/>
    <cellStyle name="Normalny 2" xfId="2" xr:uid="{00000000-0005-0000-0000-000002000000}"/>
    <cellStyle name="Walutowy" xfId="1" builtinId="4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7"/>
  <sheetViews>
    <sheetView tabSelected="1" zoomScaleNormal="100" zoomScaleSheetLayoutView="100" zoomScalePageLayoutView="145" workbookViewId="0">
      <selection activeCell="C3" sqref="C3"/>
    </sheetView>
  </sheetViews>
  <sheetFormatPr defaultColWidth="9.140625" defaultRowHeight="12.75"/>
  <cols>
    <col min="1" max="1" width="6.5703125" style="1" customWidth="1"/>
    <col min="2" max="2" width="7.85546875" style="1" customWidth="1"/>
    <col min="3" max="3" width="36.42578125" style="1" customWidth="1"/>
    <col min="4" max="4" width="32.42578125" style="1" customWidth="1"/>
    <col min="5" max="5" width="32.5703125" style="1" customWidth="1"/>
    <col min="6" max="6" width="24.28515625" style="1" customWidth="1"/>
    <col min="7" max="7" width="24.42578125" style="1" customWidth="1"/>
    <col min="8" max="8" width="22.7109375" style="1" customWidth="1"/>
    <col min="9" max="9" width="24" style="1" customWidth="1"/>
    <col min="10" max="10" width="20.28515625" style="1" customWidth="1"/>
    <col min="11" max="14" width="18.7109375" style="1" customWidth="1"/>
    <col min="15" max="16384" width="9.140625" style="1"/>
  </cols>
  <sheetData>
    <row r="1" spans="1:23" ht="33.75" customHeight="1">
      <c r="A1" s="69" t="s">
        <v>0</v>
      </c>
      <c r="B1" s="68"/>
      <c r="C1" s="68"/>
      <c r="D1" s="68"/>
      <c r="E1" s="68"/>
    </row>
    <row r="2" spans="1:23" ht="21">
      <c r="A2" s="2" t="s">
        <v>1</v>
      </c>
      <c r="B2" s="2"/>
      <c r="C2" s="3"/>
      <c r="D2" s="2"/>
      <c r="E2" s="3"/>
      <c r="F2" s="3"/>
      <c r="G2" s="3"/>
      <c r="H2" s="3"/>
      <c r="I2" s="3"/>
      <c r="J2" s="3"/>
      <c r="K2" s="4"/>
      <c r="L2" s="4"/>
      <c r="M2" s="4"/>
      <c r="N2" s="3"/>
      <c r="O2" s="5"/>
      <c r="P2" s="5"/>
      <c r="Q2" s="5"/>
      <c r="R2" s="5"/>
      <c r="S2" s="5"/>
      <c r="T2" s="5"/>
      <c r="U2" s="5"/>
      <c r="V2" s="5"/>
      <c r="W2" s="5"/>
    </row>
    <row r="3" spans="1:23" ht="2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5"/>
      <c r="P3" s="5"/>
      <c r="Q3" s="5"/>
      <c r="R3" s="5"/>
      <c r="S3" s="5"/>
      <c r="T3" s="5"/>
      <c r="U3" s="5"/>
      <c r="V3" s="5"/>
      <c r="W3" s="5"/>
    </row>
    <row r="4" spans="1:23" ht="21">
      <c r="A4" s="6" t="s">
        <v>2</v>
      </c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21">
      <c r="A5" s="6" t="s">
        <v>3</v>
      </c>
      <c r="B5" s="6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21">
      <c r="A6" s="6" t="s">
        <v>4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2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  <c r="S7" s="5"/>
      <c r="T7" s="5"/>
      <c r="U7" s="5"/>
      <c r="V7" s="5"/>
      <c r="W7" s="5"/>
    </row>
    <row r="8" spans="1:23" ht="21">
      <c r="A8" s="7"/>
      <c r="B8" s="7"/>
      <c r="C8" s="8"/>
      <c r="D8" s="8"/>
      <c r="E8" s="8"/>
      <c r="F8" s="8"/>
      <c r="G8" s="8"/>
      <c r="H8" s="8"/>
      <c r="I8" s="8"/>
      <c r="J8" s="8"/>
      <c r="K8" s="4"/>
      <c r="L8" s="4"/>
      <c r="M8" s="4"/>
      <c r="N8" s="8"/>
      <c r="O8" s="5"/>
      <c r="P8" s="5"/>
      <c r="Q8" s="5"/>
      <c r="R8" s="5"/>
      <c r="S8" s="5"/>
      <c r="T8" s="5"/>
      <c r="U8" s="5"/>
      <c r="V8" s="5"/>
      <c r="W8" s="5"/>
    </row>
    <row r="9" spans="1:23" ht="2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5"/>
      <c r="Q9" s="5"/>
      <c r="R9" s="5"/>
      <c r="S9" s="5"/>
      <c r="T9" s="5"/>
      <c r="U9" s="5"/>
      <c r="V9" s="5"/>
      <c r="W9" s="5"/>
    </row>
    <row r="10" spans="1:23" ht="21">
      <c r="A10" s="2" t="s">
        <v>5</v>
      </c>
      <c r="B10" s="2"/>
      <c r="C10" s="9"/>
      <c r="D10" s="9"/>
      <c r="E10" s="10"/>
      <c r="F10" s="8"/>
      <c r="G10" s="8"/>
      <c r="H10" s="8"/>
      <c r="I10" s="8"/>
      <c r="J10" s="11"/>
      <c r="K10" s="11"/>
      <c r="L10" s="11"/>
      <c r="M10" s="11"/>
      <c r="N10" s="11"/>
      <c r="O10" s="5"/>
      <c r="P10" s="5"/>
      <c r="Q10" s="5"/>
      <c r="R10" s="5"/>
      <c r="S10" s="5"/>
      <c r="T10" s="5"/>
      <c r="U10" s="5"/>
      <c r="V10" s="5"/>
      <c r="W10" s="5"/>
    </row>
    <row r="11" spans="1:23" ht="168">
      <c r="A11" s="12" t="s">
        <v>6</v>
      </c>
      <c r="B11" s="12" t="s">
        <v>7</v>
      </c>
      <c r="C11" s="12" t="s">
        <v>8</v>
      </c>
      <c r="D11" s="12" t="s">
        <v>9</v>
      </c>
      <c r="E11" s="13" t="s">
        <v>10</v>
      </c>
      <c r="F11" s="12" t="s">
        <v>11</v>
      </c>
      <c r="G11" s="12" t="s">
        <v>12</v>
      </c>
      <c r="H11" s="12" t="s">
        <v>13</v>
      </c>
      <c r="I11" s="12" t="s">
        <v>14</v>
      </c>
      <c r="J11" s="14" t="s">
        <v>15</v>
      </c>
      <c r="K11" s="15" t="s">
        <v>16</v>
      </c>
      <c r="L11" s="16" t="s">
        <v>17</v>
      </c>
      <c r="M11" s="13" t="s">
        <v>18</v>
      </c>
      <c r="N11" s="16" t="s">
        <v>19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02.75" customHeight="1">
      <c r="A12" s="17" t="s">
        <v>20</v>
      </c>
      <c r="B12" s="17" t="s">
        <v>20</v>
      </c>
      <c r="C12" s="18" t="s">
        <v>21</v>
      </c>
      <c r="D12" s="19" t="s">
        <v>22</v>
      </c>
      <c r="E12" s="19" t="s">
        <v>23</v>
      </c>
      <c r="F12" s="20">
        <v>1893521.85</v>
      </c>
      <c r="G12" s="20">
        <v>1609493.57</v>
      </c>
      <c r="H12" s="21">
        <v>189352</v>
      </c>
      <c r="I12" s="22">
        <v>1420141.57</v>
      </c>
      <c r="J12" s="23" t="s">
        <v>24</v>
      </c>
      <c r="K12" s="24">
        <v>29</v>
      </c>
      <c r="L12" s="25" t="s">
        <v>25</v>
      </c>
      <c r="M12" s="24" t="s">
        <v>26</v>
      </c>
      <c r="N12" s="24" t="s">
        <v>27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90.75" customHeight="1">
      <c r="A13" s="17" t="s">
        <v>28</v>
      </c>
      <c r="B13" s="17" t="s">
        <v>28</v>
      </c>
      <c r="C13" s="26" t="s">
        <v>29</v>
      </c>
      <c r="D13" s="27" t="s">
        <v>30</v>
      </c>
      <c r="E13" s="19" t="s">
        <v>31</v>
      </c>
      <c r="F13" s="28">
        <v>6630440.9100000001</v>
      </c>
      <c r="G13" s="20">
        <v>5616083.4500000002</v>
      </c>
      <c r="H13" s="21">
        <v>660715.69999999995</v>
      </c>
      <c r="I13" s="22">
        <f>G13-H13</f>
        <v>4955367.75</v>
      </c>
      <c r="J13" s="23" t="s">
        <v>24</v>
      </c>
      <c r="K13" s="29">
        <v>24</v>
      </c>
      <c r="L13" s="25" t="s">
        <v>25</v>
      </c>
      <c r="M13" s="24" t="s">
        <v>26</v>
      </c>
      <c r="N13" s="30" t="s">
        <v>32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75.75" customHeight="1">
      <c r="A14" s="17" t="s">
        <v>33</v>
      </c>
      <c r="B14" s="17" t="s">
        <v>33</v>
      </c>
      <c r="C14" s="31" t="s">
        <v>34</v>
      </c>
      <c r="D14" s="32" t="s">
        <v>35</v>
      </c>
      <c r="E14" s="32" t="s">
        <v>36</v>
      </c>
      <c r="F14" s="33">
        <v>5514133.9199999999</v>
      </c>
      <c r="G14" s="33">
        <v>3652025</v>
      </c>
      <c r="H14" s="34">
        <v>551413</v>
      </c>
      <c r="I14" s="22">
        <v>3100612</v>
      </c>
      <c r="J14" s="23" t="s">
        <v>24</v>
      </c>
      <c r="K14" s="24">
        <v>21</v>
      </c>
      <c r="L14" s="25" t="s">
        <v>25</v>
      </c>
      <c r="M14" s="24" t="s">
        <v>26</v>
      </c>
      <c r="N14" s="24" t="s">
        <v>27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09.5" customHeight="1">
      <c r="A15" s="17" t="s">
        <v>37</v>
      </c>
      <c r="B15" s="17" t="s">
        <v>37</v>
      </c>
      <c r="C15" s="18" t="s">
        <v>38</v>
      </c>
      <c r="D15" s="19" t="s">
        <v>39</v>
      </c>
      <c r="E15" s="19" t="s">
        <v>40</v>
      </c>
      <c r="F15" s="20">
        <v>34702788.140000001</v>
      </c>
      <c r="G15" s="20">
        <v>17186000</v>
      </c>
      <c r="H15" s="21">
        <v>2344533</v>
      </c>
      <c r="I15" s="22">
        <v>14841467</v>
      </c>
      <c r="J15" s="23" t="s">
        <v>24</v>
      </c>
      <c r="K15" s="29">
        <v>19</v>
      </c>
      <c r="L15" s="25" t="s">
        <v>25</v>
      </c>
      <c r="M15" s="24" t="s">
        <v>26</v>
      </c>
      <c r="N15" s="24" t="s">
        <v>27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9.5" customHeight="1">
      <c r="A16" s="36" t="s">
        <v>41</v>
      </c>
      <c r="B16" s="36"/>
      <c r="C16" s="17"/>
      <c r="D16" s="37"/>
      <c r="E16" s="29"/>
      <c r="F16" s="38">
        <f>SUM(F12:F15)</f>
        <v>48740884.82</v>
      </c>
      <c r="G16" s="38">
        <f>SUM(G12:G15)</f>
        <v>28063602.02</v>
      </c>
      <c r="H16" s="38">
        <f>SUM(H12:H15)</f>
        <v>3746013.7</v>
      </c>
      <c r="I16" s="39">
        <f>SUM(I12:I15)</f>
        <v>24317588.32</v>
      </c>
      <c r="J16" s="40"/>
      <c r="K16" s="29"/>
      <c r="L16" s="25"/>
      <c r="M16" s="24"/>
      <c r="N16" s="25"/>
      <c r="O16" s="5"/>
      <c r="P16" s="5"/>
      <c r="Q16" s="5"/>
      <c r="R16" s="5"/>
      <c r="S16" s="5"/>
      <c r="T16" s="5"/>
      <c r="U16" s="5"/>
      <c r="V16" s="5"/>
      <c r="W16" s="5"/>
    </row>
    <row r="17" spans="1:23" ht="101.25" customHeight="1">
      <c r="A17" s="17" t="s">
        <v>20</v>
      </c>
      <c r="B17" s="17" t="s">
        <v>42</v>
      </c>
      <c r="C17" s="18" t="s">
        <v>43</v>
      </c>
      <c r="D17" s="19" t="s">
        <v>44</v>
      </c>
      <c r="E17" s="19" t="s">
        <v>45</v>
      </c>
      <c r="F17" s="22">
        <v>9117763.25</v>
      </c>
      <c r="G17" s="20">
        <v>6995822.7800000003</v>
      </c>
      <c r="H17" s="21">
        <v>823037.98</v>
      </c>
      <c r="I17" s="22">
        <f>G17-H17</f>
        <v>6172784.8000000007</v>
      </c>
      <c r="J17" s="23" t="s">
        <v>24</v>
      </c>
      <c r="K17" s="29">
        <v>17</v>
      </c>
      <c r="L17" s="25" t="s">
        <v>26</v>
      </c>
      <c r="M17" s="24" t="s">
        <v>26</v>
      </c>
      <c r="N17" s="35" t="s">
        <v>46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90" customHeight="1">
      <c r="A18" s="41" t="s">
        <v>28</v>
      </c>
      <c r="B18" s="41" t="s">
        <v>47</v>
      </c>
      <c r="C18" s="42" t="s">
        <v>48</v>
      </c>
      <c r="D18" s="43" t="s">
        <v>49</v>
      </c>
      <c r="E18" s="43" t="s">
        <v>50</v>
      </c>
      <c r="F18" s="44">
        <v>4043401.38</v>
      </c>
      <c r="G18" s="45">
        <v>3436891.17</v>
      </c>
      <c r="H18" s="44">
        <v>404340</v>
      </c>
      <c r="I18" s="44">
        <f>G18-H18</f>
        <v>3032551.17</v>
      </c>
      <c r="J18" s="23" t="s">
        <v>24</v>
      </c>
      <c r="K18" s="29">
        <v>16</v>
      </c>
      <c r="L18" s="25" t="s">
        <v>26</v>
      </c>
      <c r="M18" s="24" t="s">
        <v>26</v>
      </c>
      <c r="N18" s="25"/>
      <c r="O18" s="5"/>
      <c r="P18" s="5"/>
      <c r="Q18" s="5"/>
      <c r="R18" s="5"/>
      <c r="S18" s="5"/>
      <c r="T18" s="5"/>
      <c r="U18" s="5"/>
      <c r="V18" s="5"/>
      <c r="W18" s="5"/>
    </row>
    <row r="19" spans="1:23" ht="21">
      <c r="A19" s="46" t="s">
        <v>51</v>
      </c>
      <c r="B19" s="47"/>
      <c r="C19" s="48"/>
      <c r="D19" s="48"/>
      <c r="E19" s="49"/>
      <c r="F19" s="50">
        <f>SUM(F17:F18)+F16</f>
        <v>61902049.450000003</v>
      </c>
      <c r="G19" s="50">
        <f>SUM(G17:G18)+G16</f>
        <v>38496315.969999999</v>
      </c>
      <c r="H19" s="51">
        <f>SUM(H17:H18)+H16</f>
        <v>4973391.68</v>
      </c>
      <c r="I19" s="51">
        <f>SUM(I17:I18)+I16</f>
        <v>33522924.289999999</v>
      </c>
      <c r="J19" s="52"/>
      <c r="K19" s="52"/>
      <c r="L19" s="52"/>
      <c r="M19" s="52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21">
      <c r="A20" s="53"/>
      <c r="B20" s="53"/>
      <c r="C20" s="8"/>
      <c r="D20" s="8"/>
      <c r="E20" s="11"/>
      <c r="F20" s="8"/>
      <c r="G20" s="8"/>
      <c r="H20" s="54"/>
      <c r="I20" s="54"/>
      <c r="J20" s="11"/>
      <c r="K20" s="11"/>
      <c r="L20" s="11"/>
      <c r="M20" s="11"/>
      <c r="N20" s="11"/>
      <c r="O20" s="5"/>
      <c r="P20" s="5"/>
      <c r="Q20" s="5"/>
      <c r="R20" s="5"/>
      <c r="S20" s="5"/>
      <c r="T20" s="5"/>
      <c r="U20" s="5"/>
      <c r="V20" s="5"/>
      <c r="W20" s="5"/>
    </row>
    <row r="21" spans="1:23" ht="21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4"/>
      <c r="L21" s="4"/>
      <c r="M21" s="4"/>
      <c r="N21" s="4"/>
      <c r="O21" s="5"/>
      <c r="P21" s="5"/>
      <c r="Q21" s="5"/>
      <c r="R21" s="5"/>
      <c r="S21" s="5"/>
      <c r="T21" s="5"/>
      <c r="U21" s="5"/>
      <c r="V21" s="5"/>
      <c r="W21" s="5"/>
    </row>
    <row r="22" spans="1:23" ht="21">
      <c r="A22" s="55" t="s">
        <v>52</v>
      </c>
      <c r="B22" s="55"/>
      <c r="C22" s="9"/>
      <c r="D22" s="9"/>
      <c r="E22" s="56"/>
      <c r="F22" s="9"/>
      <c r="G22" s="9"/>
      <c r="H22" s="9"/>
      <c r="I22" s="9"/>
      <c r="J22" s="11"/>
      <c r="K22" s="11"/>
      <c r="L22" s="11"/>
      <c r="M22" s="11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05">
      <c r="A23" s="57" t="s">
        <v>6</v>
      </c>
      <c r="B23" s="57"/>
      <c r="C23" s="57" t="s">
        <v>8</v>
      </c>
      <c r="D23" s="57" t="s">
        <v>9</v>
      </c>
      <c r="E23" s="58" t="s">
        <v>10</v>
      </c>
      <c r="F23" s="57" t="s">
        <v>11</v>
      </c>
      <c r="G23" s="57" t="s">
        <v>12</v>
      </c>
      <c r="H23" s="57" t="s">
        <v>13</v>
      </c>
      <c r="I23" s="57" t="s">
        <v>53</v>
      </c>
      <c r="J23" s="4"/>
      <c r="K23" s="59"/>
      <c r="L23" s="4"/>
      <c r="M23" s="4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21">
      <c r="A24" s="41" t="s">
        <v>54</v>
      </c>
      <c r="B24" s="60"/>
      <c r="C24" s="5"/>
      <c r="D24" s="5"/>
      <c r="E24" s="5"/>
      <c r="F24" s="5"/>
      <c r="G24" s="5"/>
      <c r="H24" s="61">
        <v>0</v>
      </c>
      <c r="I24" s="61">
        <v>0</v>
      </c>
      <c r="J24" s="4"/>
      <c r="K24" s="59"/>
      <c r="L24" s="4"/>
      <c r="M24" s="4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21">
      <c r="A25" s="46" t="s">
        <v>51</v>
      </c>
      <c r="B25" s="47"/>
      <c r="C25" s="48"/>
      <c r="D25" s="48"/>
      <c r="E25" s="62"/>
      <c r="F25" s="63">
        <v>0</v>
      </c>
      <c r="G25" s="63">
        <v>0</v>
      </c>
      <c r="H25" s="64">
        <v>0</v>
      </c>
      <c r="I25" s="64">
        <f>SUM(I24:I24)</f>
        <v>0</v>
      </c>
      <c r="J25" s="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39.5" customHeight="1">
      <c r="A26" s="52"/>
      <c r="B26" s="52"/>
      <c r="C26" s="52"/>
      <c r="D26" s="52"/>
      <c r="E26" s="52"/>
      <c r="F26" s="52"/>
      <c r="G26" s="52"/>
      <c r="H26" s="52"/>
      <c r="I26" s="52"/>
      <c r="J26" s="4"/>
      <c r="K26" s="59"/>
      <c r="L26" s="4"/>
      <c r="M26" s="4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21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5"/>
      <c r="P27" s="5"/>
      <c r="Q27" s="5"/>
      <c r="R27" s="5"/>
      <c r="S27" s="5"/>
      <c r="T27" s="5"/>
      <c r="U27" s="5"/>
      <c r="V27" s="5"/>
      <c r="W27" s="5"/>
    </row>
    <row r="28" spans="1:23" ht="21">
      <c r="A28" s="4"/>
      <c r="B28" s="4"/>
      <c r="C28" s="4"/>
      <c r="D28" s="4"/>
      <c r="E28" s="4"/>
      <c r="F28" s="4"/>
      <c r="G28" s="4"/>
      <c r="H28" s="4"/>
      <c r="I28" s="4"/>
      <c r="J28" s="4"/>
      <c r="K28" s="59"/>
      <c r="L28" s="4"/>
      <c r="M28" s="4"/>
      <c r="N28" s="4"/>
      <c r="O28" s="5"/>
      <c r="P28" s="5"/>
      <c r="Q28" s="5"/>
      <c r="R28" s="5"/>
      <c r="S28" s="5"/>
      <c r="T28" s="5"/>
      <c r="U28" s="5"/>
      <c r="V28" s="5"/>
      <c r="W28" s="5"/>
    </row>
    <row r="29" spans="1:23" ht="2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5"/>
      <c r="P29" s="5"/>
      <c r="Q29" s="5"/>
      <c r="R29" s="5"/>
      <c r="S29" s="5"/>
      <c r="T29" s="5"/>
      <c r="U29" s="5"/>
      <c r="V29" s="5"/>
      <c r="W29" s="5"/>
    </row>
    <row r="30" spans="1:23" ht="2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21">
      <c r="A31" s="5"/>
      <c r="B31" s="5"/>
      <c r="C31" s="5"/>
      <c r="D31" s="5"/>
      <c r="E31" s="5"/>
      <c r="F31" s="5"/>
      <c r="G31" s="5"/>
      <c r="H31" s="5"/>
      <c r="I31" s="5"/>
      <c r="J31" s="5"/>
      <c r="K31" s="6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2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20.25">
      <c r="A33" s="5"/>
      <c r="B33" s="5"/>
      <c r="C33" s="5"/>
      <c r="D33" s="5"/>
      <c r="E33" s="5"/>
      <c r="F33" s="5"/>
      <c r="G33" s="5"/>
      <c r="H33" s="5"/>
      <c r="I33" s="5"/>
      <c r="J33" s="5"/>
      <c r="K33" s="66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2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2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2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2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2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2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2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2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2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2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2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2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2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2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2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2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2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2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2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2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2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2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2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2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</sheetData>
  <customSheetViews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1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2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3"/>
      <headerFooter alignWithMargins="0">
        <oddHeader>&amp;C&amp;G&amp;RZałącznik nr 14</oddHeader>
        <oddFooter>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4"/>
      <headerFooter alignWithMargins="0">
        <oddHeader>&amp;C&amp;G&amp;RZałącznik nr 14</oddHeader>
        <oddFooter>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5"/>
      <headerFooter alignWithMargins="0">
        <oddHeader>&amp;C&amp;G&amp;RZałącznik nr 14</oddHeader>
        <oddFooter>&amp;CStrona &amp;P z &amp;N</oddFooter>
      </headerFooter>
    </customSheetView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6"/>
      <headerFooter alignWithMargins="0">
        <oddHeader>&amp;C&amp;G&amp;RZałącznik nr 15</oddHeader>
        <oddFooter>&amp;CStrona &amp;P z &amp;N</oddFooter>
      </headerFooter>
    </customSheetView>
  </customSheetViews>
  <mergeCells count="1">
    <mergeCell ref="A27:N27"/>
  </mergeCells>
  <phoneticPr fontId="2" type="noConversion"/>
  <pageMargins left="0.74803149606299213" right="0.74803149606299213" top="1.1417322834645669" bottom="0.98425196850393704" header="0.51181102362204722" footer="0.51181102362204722"/>
  <pageSetup paperSize="9" scale="47" orientation="landscape" r:id="rId7"/>
  <headerFooter alignWithMargins="0">
    <oddHeader>&amp;R&amp;"-,Standardowy"&amp;12Załącznik nr 11</oddHeader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7" ma:contentTypeDescription="Utwórz nowy dokument." ma:contentTypeScope="" ma:versionID="3bfced6a2e9f3be90117ee71082c3756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4e9c65fe6afde8f5e6b765019dcc39f2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fd8ecb-48ca-46b4-a91b-7d92686a607b}" ma:internalName="TaxCatchAll" ma:showField="CatchAllData" ma:web="6852e5d6-3164-4114-9510-16969553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bde75c-c695-442a-80d4-61b034fbba81">
      <Terms xmlns="http://schemas.microsoft.com/office/infopath/2007/PartnerControls"/>
    </lcf76f155ced4ddcb4097134ff3c332f>
    <TaxCatchAll xmlns="6852e5d6-3164-4114-9510-1696955387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275D5F-D9C1-4EEE-918C-45784BD1B9C6}"/>
</file>

<file path=customXml/itemProps2.xml><?xml version="1.0" encoding="utf-8"?>
<ds:datastoreItem xmlns:ds="http://schemas.openxmlformats.org/officeDocument/2006/customXml" ds:itemID="{02699B45-94E7-427D-AB6A-F8FEB2A79C08}"/>
</file>

<file path=customXml/itemProps3.xml><?xml version="1.0" encoding="utf-8"?>
<ds:datastoreItem xmlns:ds="http://schemas.openxmlformats.org/officeDocument/2006/customXml" ds:itemID="{4FE28509-ED95-4B42-9485-53C93F418A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Urząd Marszałkowski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Mokry Jarosław</cp:lastModifiedBy>
  <cp:revision/>
  <dcterms:created xsi:type="dcterms:W3CDTF">2009-08-04T12:39:16Z</dcterms:created>
  <dcterms:modified xsi:type="dcterms:W3CDTF">2025-03-28T13:46:26Z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  <property fmtid="{D5CDD505-2E9C-101B-9397-08002B2CF9AE}" pid="3" name="MediaServiceImageTags">
    <vt:lpwstr/>
  </property>
</Properties>
</file>