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kowskaj\Desktop\"/>
    </mc:Choice>
  </mc:AlternateContent>
  <xr:revisionPtr revIDLastSave="0" documentId="13_ncr:1_{EA1670DE-36E1-4E2C-8B03-CB6DFAB52909}" xr6:coauthVersionLast="47" xr6:coauthVersionMax="47" xr10:uidLastSave="{00000000-0000-0000-0000-000000000000}"/>
  <bookViews>
    <workbookView xWindow="576" yWindow="2040" windowWidth="23556" windowHeight="11832" xr2:uid="{00000000-000D-0000-FFFF-FFFF00000000}"/>
  </bookViews>
  <sheets>
    <sheet name="Zał. nr 11" sheetId="1" r:id="rId1"/>
  </sheets>
  <definedNames>
    <definedName name="Z_2C5C7E96_9BA8_4E7F_B972_CEBFBA26A095_.wvu.PrintArea" localSheetId="0" hidden="1">'Zał. nr 11'!$A$1:$N$36</definedName>
    <definedName name="Z_5C60DA98_78F3_4598_91CB_9FC5C757E531_.wvu.PrintArea" localSheetId="0" hidden="1">'Zał. nr 11'!$A$1:$N$36</definedName>
    <definedName name="Z_6D6F63C6_7A6F_40DD_AD3D_B284E2FDB1F5_.wvu.PrintArea" localSheetId="0" hidden="1">'Zał. nr 11'!$A$1:$N$36</definedName>
    <definedName name="Z_FAFB4A0E_1F6F_4F7C_9DAE_1728F139C581_.wvu.PrintArea" localSheetId="0" hidden="1">'Zał. nr 11'!$A$1:$N$36</definedName>
  </definedNames>
  <calcPr calcId="191029"/>
  <customWorkbookViews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Małgorzata Łapa - Widok osobisty" guid="{5C60DA98-78F3-4598-91CB-9FC5C757E531}" mergeInterval="0" personalView="1" xWindow="1" windowWidth="1919" windowHeight="1040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Łapa Małgorzata - Widok osobisty" guid="{C05284C5-3D77-458E-BA08-2BAD7C61D14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3" i="1" s="1"/>
  <c r="H20" i="1"/>
  <c r="H23" i="1" s="1"/>
  <c r="I20" i="1"/>
  <c r="I23" i="1" s="1"/>
  <c r="F20" i="1"/>
  <c r="F23" i="1" s="1"/>
  <c r="I29" i="1" l="1"/>
  <c r="G29" i="1" s="1"/>
</calcChain>
</file>

<file path=xl/sharedStrings.xml><?xml version="1.0" encoding="utf-8"?>
<sst xmlns="http://schemas.openxmlformats.org/spreadsheetml/2006/main" count="96" uniqueCount="58">
  <si>
    <t xml:space="preserve">LISTA OCENIONYCH PROJEKTÓW  ZAWIERAJĄCA WYNIKI PRAC KOMISJI OCENY PROJEKTÓW  </t>
  </si>
  <si>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</si>
  <si>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</si>
  <si>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</si>
  <si>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</si>
  <si>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</si>
  <si>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</si>
  <si>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</si>
  <si>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</si>
  <si>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</si>
  <si>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Liczba przyznanych punktów malejąco</t>
  </si>
  <si>
    <t>Wybrany do dofinasowania - Tak/nie</t>
  </si>
  <si>
    <t>Tak</t>
  </si>
  <si>
    <t>Razem wybrane do dofinasowania</t>
  </si>
  <si>
    <t>Razem</t>
  </si>
  <si>
    <t>Wnioskowane dofinansowanie z EFRR/ FST [PLN]]</t>
  </si>
  <si>
    <t>Spełnia kryteria /nie spełnia kryteriów - formalnych, merytorycznych</t>
  </si>
  <si>
    <t>Zastosowane kryterium rozstrzygające wraz z numerem kryterium rozstrzygającego</t>
  </si>
  <si>
    <t>Punkty uzyskane w zastosowanym kryterium rozstrzygającym</t>
  </si>
  <si>
    <t>Gmina Panki</t>
  </si>
  <si>
    <t>Budowa instalacji OZE w budynkach i obiektach użyteczności publicznej na terenie Gminy Panki</t>
  </si>
  <si>
    <t>POWIAT MYSZKOWSKI</t>
  </si>
  <si>
    <t>Rozbudowa istniejącej instalacji fotowoltaicznej o system magazynowania energii w SP ZOZ w Myszkowie</t>
  </si>
  <si>
    <t>WOJEWÓDZKI ZAKŁAD OPIEKI ZDROWOTNEJ NAD MATKĄ, DZIECKIEM I MŁODZIEŻĄ</t>
  </si>
  <si>
    <t>Magazyn energii elektrycznej na potrzeby istniejącej instalacji fotowoltaicznej o mocy 49,50 kWp WZOZ w Częstochowie</t>
  </si>
  <si>
    <t>Gmina Popów</t>
  </si>
  <si>
    <t>Zakup i montaż magazynów energii elektrycznej dla Gminy Popów</t>
  </si>
  <si>
    <t>GMINA LELÓW</t>
  </si>
  <si>
    <t>Magazyny energii elektrycznej w budynkach użyteczności publicznej w Gminie Lelów.</t>
  </si>
  <si>
    <t>Zakład Godpodarki Komunalnej Janów Spółka z ograniczoną odpowiedzialnością</t>
  </si>
  <si>
    <t>Zakup i montaż magazynów energii elektrycznej dla Zakładu Gospodarki Komunalnej Janów Sp. z o.o.</t>
  </si>
  <si>
    <t>MIASTO I GMINA PRZYRÓW</t>
  </si>
  <si>
    <t>Magazyny energii elektrycznej w Budynkach Użyteczności Publicznej na terenie Miasta i Gminy Przyrów</t>
  </si>
  <si>
    <t>nie spełnia kryteriów formalnych</t>
  </si>
  <si>
    <t xml:space="preserve">Spełnia kryteria </t>
  </si>
  <si>
    <t>GMINA MYKANÓW</t>
  </si>
  <si>
    <t>Zakup i montaż magazynów energii dla budynków użyteczności publicznej Gminy Mykanów</t>
  </si>
  <si>
    <t>GMINA MSTÓW</t>
  </si>
  <si>
    <t>Budowa magazynów energii dla mikroinstalacji fotowoltaicznych pracujących w jednostkach użyteczności publicznej gminy Mstów</t>
  </si>
  <si>
    <r>
      <t xml:space="preserve">Numer naboru: </t>
    </r>
    <r>
      <rPr>
        <b/>
        <sz val="12"/>
        <rFont val="Calibri"/>
        <family val="2"/>
        <charset val="238"/>
        <scheme val="minor"/>
      </rPr>
      <t>FESL.02.06-IZ.01-077/23</t>
    </r>
  </si>
  <si>
    <t>nie dotyczy</t>
  </si>
  <si>
    <t>Numer rankingowy</t>
  </si>
  <si>
    <r>
      <t>Działanie:</t>
    </r>
    <r>
      <rPr>
        <b/>
        <sz val="12"/>
        <rFont val="Calibri"/>
        <family val="2"/>
        <charset val="238"/>
        <scheme val="minor"/>
      </rPr>
      <t xml:space="preserve"> 02.06 Odnawialne źródła energii - projekty inne niż grantowe i parasolowe</t>
    </r>
  </si>
  <si>
    <t>FESL.02.06-IZ.01-082A/23</t>
  </si>
  <si>
    <t>FESL.02.06-IZ.01-0830/23</t>
  </si>
  <si>
    <t>FESL.02.06-IZ.01-0822/23</t>
  </si>
  <si>
    <t>FESL.02.06-IZ.01-082G/23</t>
  </si>
  <si>
    <t>FESL.02.06-IZ.01-0836/23</t>
  </si>
  <si>
    <t>FESL.02.06-IZ.01-083D/23</t>
  </si>
  <si>
    <t>FESL.02.06-IZ.01-0821/23</t>
  </si>
  <si>
    <t>FESL.02.06-IZ.01-0835/23</t>
  </si>
  <si>
    <t>FESL.02.06-IZ.01-083A/23</t>
  </si>
  <si>
    <t>nie</t>
  </si>
  <si>
    <t>Projekty wycofane przez wnioskodawcę - nie dotyczy</t>
  </si>
  <si>
    <t>kryterium 1 - 3 pkt</t>
  </si>
  <si>
    <t>kryterium 1 - 2 pkt</t>
  </si>
  <si>
    <t>tak - kryterium nr 1</t>
  </si>
  <si>
    <t>Załącznik do Uchwały nr 1158/27/VII/2024 Zarządu Województwa Śląskiego z dnia 18.09.2024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</si>
</sst>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view="pageLayout" zoomScaleNormal="100" zoomScaleSheetLayoutView="100" workbookViewId="0">
      <selection activeCell="F2" sqref="F2"/>
    </sheetView>
  </sheetViews>
  <sheetFormatPr defaultColWidth="9.109375" defaultRowHeight="13.2" x14ac:dyDescent="0.25"/>
  <cols>
    <col min="1" max="1" width="6.5546875" style="1" customWidth="1"/>
    <col min="2" max="2" width="7.88671875" style="1" customWidth="1"/>
    <col min="3" max="3" width="25.44140625" style="1" customWidth="1"/>
    <col min="4" max="4" width="19.6640625" style="1" customWidth="1"/>
    <col min="5" max="5" width="35.88671875" style="1" customWidth="1"/>
    <col min="6" max="6" width="16.44140625" style="1" customWidth="1"/>
    <col min="7" max="7" width="16.33203125" style="1" customWidth="1"/>
    <col min="8" max="8" width="16.44140625" style="1" customWidth="1"/>
    <col min="9" max="9" width="21.88671875" style="1" customWidth="1"/>
    <col min="10" max="10" width="17" style="1" customWidth="1"/>
    <col min="11" max="14" width="18.6640625" style="1" customWidth="1"/>
    <col min="15" max="16384" width="9.109375" style="1"/>
  </cols>
  <sheetData>
    <row r="1" spans="1:14" ht="15" x14ac:dyDescent="0.25">
      <c r="A1" s="44" t="s">
        <v>57</v>
      </c>
    </row>
    <row r="3" spans="1:14" ht="15.6" x14ac:dyDescent="0.25">
      <c r="A3" s="2" t="s">
        <v>0</v>
      </c>
      <c r="B3" s="2"/>
      <c r="C3" s="3"/>
      <c r="D3" s="2"/>
      <c r="E3" s="3"/>
      <c r="F3" s="3"/>
      <c r="G3" s="3"/>
      <c r="H3" s="3"/>
      <c r="I3" s="3"/>
      <c r="J3" s="3"/>
      <c r="K3" s="5"/>
      <c r="L3" s="5"/>
      <c r="M3" s="5"/>
      <c r="N3" s="3"/>
    </row>
    <row r="4" spans="1:14" ht="15.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6" x14ac:dyDescent="0.25">
      <c r="A5" s="5" t="s">
        <v>1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6" x14ac:dyDescent="0.25">
      <c r="A6" s="5" t="s">
        <v>42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6" x14ac:dyDescent="0.25">
      <c r="A7" s="5" t="s">
        <v>39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.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5.6" x14ac:dyDescent="0.25">
      <c r="A9" s="4"/>
      <c r="B9" s="4"/>
      <c r="C9" s="6"/>
      <c r="D9" s="6"/>
      <c r="E9" s="6"/>
      <c r="F9" s="6"/>
      <c r="G9" s="6"/>
      <c r="H9" s="6"/>
      <c r="I9" s="6"/>
      <c r="J9" s="6"/>
      <c r="K9" s="5"/>
      <c r="L9" s="5"/>
      <c r="M9" s="5"/>
      <c r="N9" s="6"/>
    </row>
    <row r="10" spans="1:14" ht="15.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.6" x14ac:dyDescent="0.25">
      <c r="A11" s="2"/>
      <c r="B11" s="2"/>
      <c r="C11" s="7"/>
      <c r="D11" s="7"/>
      <c r="E11" s="8"/>
      <c r="F11" s="6"/>
      <c r="G11" s="6"/>
      <c r="H11" s="6"/>
      <c r="I11" s="6"/>
      <c r="J11" s="9"/>
      <c r="K11" s="9"/>
      <c r="L11" s="9"/>
      <c r="M11" s="9"/>
      <c r="N11" s="9"/>
    </row>
    <row r="12" spans="1:14" ht="113.25" customHeight="1" x14ac:dyDescent="0.25">
      <c r="A12" s="31" t="s">
        <v>2</v>
      </c>
      <c r="B12" s="31" t="s">
        <v>41</v>
      </c>
      <c r="C12" s="31" t="s">
        <v>3</v>
      </c>
      <c r="D12" s="31" t="s">
        <v>4</v>
      </c>
      <c r="E12" s="32" t="s">
        <v>5</v>
      </c>
      <c r="F12" s="31" t="s">
        <v>6</v>
      </c>
      <c r="G12" s="31" t="s">
        <v>7</v>
      </c>
      <c r="H12" s="31" t="s">
        <v>8</v>
      </c>
      <c r="I12" s="31" t="s">
        <v>9</v>
      </c>
      <c r="J12" s="33" t="s">
        <v>16</v>
      </c>
      <c r="K12" s="34" t="s">
        <v>10</v>
      </c>
      <c r="L12" s="35" t="s">
        <v>11</v>
      </c>
      <c r="M12" s="32" t="s">
        <v>17</v>
      </c>
      <c r="N12" s="35" t="s">
        <v>18</v>
      </c>
    </row>
    <row r="13" spans="1:14" ht="63.6" customHeight="1" x14ac:dyDescent="0.25">
      <c r="A13" s="28">
        <v>1</v>
      </c>
      <c r="B13" s="28">
        <v>1</v>
      </c>
      <c r="C13" s="24" t="s">
        <v>43</v>
      </c>
      <c r="D13" s="24" t="s">
        <v>21</v>
      </c>
      <c r="E13" s="24" t="s">
        <v>22</v>
      </c>
      <c r="F13" s="24">
        <v>2200519.2000000002</v>
      </c>
      <c r="G13" s="24">
        <v>2178925.3199999998</v>
      </c>
      <c r="H13" s="24">
        <v>220051.92</v>
      </c>
      <c r="I13" s="24">
        <v>1958873.4</v>
      </c>
      <c r="J13" s="37" t="s">
        <v>34</v>
      </c>
      <c r="K13" s="25">
        <v>20</v>
      </c>
      <c r="L13" s="38" t="s">
        <v>12</v>
      </c>
      <c r="M13" s="43" t="s">
        <v>40</v>
      </c>
      <c r="N13" s="43" t="s">
        <v>40</v>
      </c>
    </row>
    <row r="14" spans="1:14" ht="65.400000000000006" customHeight="1" x14ac:dyDescent="0.25">
      <c r="A14" s="28">
        <v>2</v>
      </c>
      <c r="B14" s="28">
        <v>2</v>
      </c>
      <c r="C14" s="24" t="s">
        <v>44</v>
      </c>
      <c r="D14" s="24" t="s">
        <v>25</v>
      </c>
      <c r="E14" s="24" t="s">
        <v>26</v>
      </c>
      <c r="F14" s="24">
        <v>208543</v>
      </c>
      <c r="G14" s="24">
        <v>206496.55</v>
      </c>
      <c r="H14" s="24">
        <v>20854.3</v>
      </c>
      <c r="I14" s="24">
        <v>185642.25</v>
      </c>
      <c r="J14" s="26" t="s">
        <v>34</v>
      </c>
      <c r="K14" s="25">
        <v>17</v>
      </c>
      <c r="L14" s="38" t="s">
        <v>12</v>
      </c>
      <c r="M14" s="43" t="s">
        <v>40</v>
      </c>
      <c r="N14" s="43" t="s">
        <v>40</v>
      </c>
    </row>
    <row r="15" spans="1:14" ht="87.75" customHeight="1" x14ac:dyDescent="0.25">
      <c r="A15" s="28">
        <v>3</v>
      </c>
      <c r="B15" s="28">
        <v>3</v>
      </c>
      <c r="C15" s="24" t="s">
        <v>45</v>
      </c>
      <c r="D15" s="24" t="s">
        <v>23</v>
      </c>
      <c r="E15" s="24" t="s">
        <v>24</v>
      </c>
      <c r="F15" s="24">
        <v>210188.07</v>
      </c>
      <c r="G15" s="24">
        <v>206362.57</v>
      </c>
      <c r="H15" s="24">
        <v>20840.759999999998</v>
      </c>
      <c r="I15" s="24">
        <v>185521.81</v>
      </c>
      <c r="J15" s="37" t="s">
        <v>34</v>
      </c>
      <c r="K15" s="25">
        <v>16</v>
      </c>
      <c r="L15" s="38" t="s">
        <v>12</v>
      </c>
      <c r="M15" s="43" t="s">
        <v>40</v>
      </c>
      <c r="N15" s="43" t="s">
        <v>40</v>
      </c>
    </row>
    <row r="16" spans="1:14" ht="99" customHeight="1" x14ac:dyDescent="0.25">
      <c r="A16" s="28">
        <v>4</v>
      </c>
      <c r="B16" s="28">
        <v>4</v>
      </c>
      <c r="C16" s="24" t="s">
        <v>46</v>
      </c>
      <c r="D16" s="24" t="s">
        <v>29</v>
      </c>
      <c r="E16" s="24" t="s">
        <v>30</v>
      </c>
      <c r="F16" s="24">
        <v>453414.63</v>
      </c>
      <c r="G16" s="24">
        <v>369532.91</v>
      </c>
      <c r="H16" s="24">
        <v>37319.51</v>
      </c>
      <c r="I16" s="24">
        <v>332213.40000000002</v>
      </c>
      <c r="J16" s="26" t="s">
        <v>34</v>
      </c>
      <c r="K16" s="25">
        <v>15</v>
      </c>
      <c r="L16" s="38" t="s">
        <v>12</v>
      </c>
      <c r="M16" s="40" t="s">
        <v>56</v>
      </c>
      <c r="N16" s="41" t="s">
        <v>54</v>
      </c>
    </row>
    <row r="17" spans="1:14" ht="57.6" customHeight="1" x14ac:dyDescent="0.25">
      <c r="A17" s="28">
        <v>5</v>
      </c>
      <c r="B17" s="28">
        <v>4</v>
      </c>
      <c r="C17" s="24" t="s">
        <v>47</v>
      </c>
      <c r="D17" s="24" t="s">
        <v>27</v>
      </c>
      <c r="E17" s="24" t="s">
        <v>28</v>
      </c>
      <c r="F17" s="24">
        <v>1812116.87</v>
      </c>
      <c r="G17" s="24">
        <v>1684860.38</v>
      </c>
      <c r="H17" s="24">
        <v>170155.79</v>
      </c>
      <c r="I17" s="24">
        <v>1514704.59</v>
      </c>
      <c r="J17" s="26" t="s">
        <v>34</v>
      </c>
      <c r="K17" s="25">
        <v>15</v>
      </c>
      <c r="L17" s="38" t="s">
        <v>12</v>
      </c>
      <c r="M17" s="40" t="s">
        <v>56</v>
      </c>
      <c r="N17" s="42" t="s">
        <v>55</v>
      </c>
    </row>
    <row r="18" spans="1:14" ht="58.95" customHeight="1" x14ac:dyDescent="0.25">
      <c r="A18" s="28">
        <v>6</v>
      </c>
      <c r="B18" s="28">
        <v>5</v>
      </c>
      <c r="C18" s="24" t="s">
        <v>48</v>
      </c>
      <c r="D18" s="24" t="s">
        <v>31</v>
      </c>
      <c r="E18" s="24" t="s">
        <v>32</v>
      </c>
      <c r="F18" s="24">
        <v>379241.81</v>
      </c>
      <c r="G18" s="24">
        <v>344909.79</v>
      </c>
      <c r="H18" s="24">
        <v>34490.97</v>
      </c>
      <c r="I18" s="24">
        <v>310418.82</v>
      </c>
      <c r="J18" s="26" t="s">
        <v>34</v>
      </c>
      <c r="K18" s="25">
        <v>14</v>
      </c>
      <c r="L18" s="38" t="s">
        <v>12</v>
      </c>
      <c r="M18" s="43" t="s">
        <v>40</v>
      </c>
      <c r="N18" s="43" t="s">
        <v>40</v>
      </c>
    </row>
    <row r="19" spans="1:14" ht="75" customHeight="1" x14ac:dyDescent="0.25">
      <c r="A19" s="28">
        <v>7</v>
      </c>
      <c r="B19" s="28">
        <v>6</v>
      </c>
      <c r="C19" s="24" t="s">
        <v>49</v>
      </c>
      <c r="D19" s="24" t="s">
        <v>19</v>
      </c>
      <c r="E19" s="24" t="s">
        <v>20</v>
      </c>
      <c r="F19" s="24">
        <v>241259.37</v>
      </c>
      <c r="G19" s="24">
        <v>233564.81</v>
      </c>
      <c r="H19" s="24">
        <v>23587.95</v>
      </c>
      <c r="I19" s="24">
        <v>209976.86</v>
      </c>
      <c r="J19" s="26" t="s">
        <v>34</v>
      </c>
      <c r="K19" s="25">
        <v>9</v>
      </c>
      <c r="L19" s="30" t="s">
        <v>12</v>
      </c>
      <c r="M19" s="43" t="s">
        <v>40</v>
      </c>
      <c r="N19" s="43" t="s">
        <v>40</v>
      </c>
    </row>
    <row r="20" spans="1:14" ht="32.4" customHeight="1" x14ac:dyDescent="0.25">
      <c r="A20" s="45" t="s">
        <v>13</v>
      </c>
      <c r="B20" s="46"/>
      <c r="C20" s="47"/>
      <c r="D20" s="53"/>
      <c r="E20" s="54"/>
      <c r="F20" s="25">
        <f>SUM(F13:F19)</f>
        <v>5505282.9499999993</v>
      </c>
      <c r="G20" s="25">
        <f>SUM(G13:G19)</f>
        <v>5224652.3299999991</v>
      </c>
      <c r="H20" s="25">
        <f>SUM(H13:H19)</f>
        <v>527301.19999999995</v>
      </c>
      <c r="I20" s="25">
        <f>SUM(I13:I19)</f>
        <v>4697351.1300000008</v>
      </c>
      <c r="J20" s="50"/>
      <c r="K20" s="51"/>
      <c r="L20" s="51"/>
      <c r="M20" s="51"/>
      <c r="N20" s="52"/>
    </row>
    <row r="21" spans="1:14" ht="67.5" customHeight="1" x14ac:dyDescent="0.25">
      <c r="A21" s="28">
        <v>8</v>
      </c>
      <c r="B21" s="28"/>
      <c r="C21" s="24" t="s">
        <v>50</v>
      </c>
      <c r="D21" s="24" t="s">
        <v>35</v>
      </c>
      <c r="E21" s="24" t="s">
        <v>36</v>
      </c>
      <c r="F21" s="24">
        <v>608348.5</v>
      </c>
      <c r="G21" s="24">
        <v>602378.73</v>
      </c>
      <c r="H21" s="24">
        <v>60834.85</v>
      </c>
      <c r="I21" s="24">
        <v>541543.88</v>
      </c>
      <c r="J21" s="26" t="s">
        <v>33</v>
      </c>
      <c r="K21" s="24" t="s">
        <v>40</v>
      </c>
      <c r="L21" s="24" t="s">
        <v>52</v>
      </c>
      <c r="M21" s="24" t="s">
        <v>40</v>
      </c>
      <c r="N21" s="24" t="s">
        <v>40</v>
      </c>
    </row>
    <row r="22" spans="1:14" ht="79.5" customHeight="1" x14ac:dyDescent="0.25">
      <c r="A22" s="28">
        <v>9</v>
      </c>
      <c r="B22" s="28"/>
      <c r="C22" s="29" t="s">
        <v>51</v>
      </c>
      <c r="D22" s="28" t="s">
        <v>37</v>
      </c>
      <c r="E22" s="29" t="s">
        <v>38</v>
      </c>
      <c r="F22" s="36">
        <v>1556100</v>
      </c>
      <c r="G22" s="36">
        <v>1130500</v>
      </c>
      <c r="H22" s="28">
        <v>0</v>
      </c>
      <c r="I22" s="36">
        <v>1130500</v>
      </c>
      <c r="J22" s="27" t="s">
        <v>33</v>
      </c>
      <c r="K22" s="24" t="s">
        <v>40</v>
      </c>
      <c r="L22" s="24" t="s">
        <v>52</v>
      </c>
      <c r="M22" s="24" t="s">
        <v>40</v>
      </c>
      <c r="N22" s="24" t="s">
        <v>40</v>
      </c>
    </row>
    <row r="23" spans="1:14" ht="15.6" x14ac:dyDescent="0.25">
      <c r="A23" s="48" t="s">
        <v>14</v>
      </c>
      <c r="B23" s="49"/>
      <c r="C23" s="49"/>
      <c r="D23" s="17"/>
      <c r="E23" s="18"/>
      <c r="F23" s="25">
        <f>SUM(F20:F22)</f>
        <v>7669731.4499999993</v>
      </c>
      <c r="G23" s="25">
        <f t="shared" ref="G23:I23" si="0">SUM(G20:G22)</f>
        <v>6957531.0599999987</v>
      </c>
      <c r="H23" s="25">
        <f t="shared" si="0"/>
        <v>588136.04999999993</v>
      </c>
      <c r="I23" s="25">
        <f t="shared" si="0"/>
        <v>6369395.0100000007</v>
      </c>
      <c r="J23" s="19"/>
      <c r="K23" s="19"/>
      <c r="L23" s="19"/>
      <c r="M23" s="19"/>
    </row>
    <row r="24" spans="1:14" ht="15.6" x14ac:dyDescent="0.25">
      <c r="A24" s="20"/>
      <c r="B24" s="20"/>
      <c r="C24" s="6"/>
      <c r="D24" s="6"/>
      <c r="E24" s="9"/>
      <c r="F24" s="6"/>
      <c r="G24" s="6"/>
      <c r="H24" s="6"/>
      <c r="I24" s="6"/>
      <c r="J24" s="9"/>
      <c r="K24" s="9"/>
      <c r="L24" s="9"/>
      <c r="M24" s="9"/>
      <c r="N24" s="9"/>
    </row>
    <row r="25" spans="1:14" ht="15.6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5"/>
      <c r="L25" s="5"/>
      <c r="M25" s="5"/>
      <c r="N25" s="5"/>
    </row>
    <row r="26" spans="1:14" ht="15.6" x14ac:dyDescent="0.3">
      <c r="A26" s="23" t="s">
        <v>53</v>
      </c>
      <c r="B26" s="23"/>
      <c r="C26" s="7"/>
      <c r="D26" s="7"/>
      <c r="E26" s="21"/>
      <c r="F26" s="7"/>
      <c r="G26" s="7"/>
      <c r="H26" s="7"/>
      <c r="I26" s="7"/>
      <c r="J26" s="9"/>
      <c r="K26" s="9"/>
      <c r="L26" s="9"/>
      <c r="M26" s="9"/>
    </row>
    <row r="27" spans="1:14" ht="78" x14ac:dyDescent="0.25">
      <c r="A27" s="10" t="s">
        <v>2</v>
      </c>
      <c r="B27" s="10"/>
      <c r="C27" s="10" t="s">
        <v>3</v>
      </c>
      <c r="D27" s="10" t="s">
        <v>4</v>
      </c>
      <c r="E27" s="11" t="s">
        <v>5</v>
      </c>
      <c r="F27" s="10" t="s">
        <v>6</v>
      </c>
      <c r="G27" s="10" t="s">
        <v>7</v>
      </c>
      <c r="H27" s="10" t="s">
        <v>8</v>
      </c>
      <c r="I27" s="10" t="s">
        <v>15</v>
      </c>
      <c r="J27" s="5"/>
      <c r="K27" s="5"/>
      <c r="L27" s="5"/>
      <c r="M27" s="5"/>
    </row>
    <row r="28" spans="1:14" ht="16.5" customHeight="1" x14ac:dyDescent="0.25">
      <c r="A28" s="12">
        <v>1</v>
      </c>
      <c r="B28" s="12"/>
      <c r="C28" s="13"/>
      <c r="D28" s="13"/>
      <c r="E28" s="14"/>
      <c r="F28" s="14"/>
      <c r="G28" s="14"/>
      <c r="H28" s="14"/>
      <c r="I28" s="14"/>
      <c r="J28" s="5"/>
      <c r="K28" s="5"/>
      <c r="L28" s="5"/>
      <c r="M28" s="5"/>
    </row>
    <row r="29" spans="1:14" ht="15.6" x14ac:dyDescent="0.25">
      <c r="A29" s="16" t="s">
        <v>14</v>
      </c>
      <c r="B29" s="39"/>
      <c r="C29" s="17"/>
      <c r="D29" s="17"/>
      <c r="E29" s="18"/>
      <c r="F29" s="15">
        <v>0</v>
      </c>
      <c r="G29" s="15">
        <f>SUM(I29:I364)</f>
        <v>0</v>
      </c>
      <c r="H29" s="15">
        <v>0</v>
      </c>
      <c r="I29" s="15">
        <f>SUM(I28:I28)</f>
        <v>0</v>
      </c>
      <c r="J29" s="5"/>
    </row>
    <row r="30" spans="1:14" ht="15.6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5"/>
      <c r="K30" s="5"/>
      <c r="L30" s="5"/>
      <c r="M30" s="5"/>
    </row>
    <row r="31" spans="1:14" ht="15.6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5"/>
      <c r="L31" s="5"/>
      <c r="M31" s="5"/>
      <c r="N31" s="5"/>
    </row>
    <row r="32" spans="1:14" ht="15.6" x14ac:dyDescent="0.25">
      <c r="A32" s="19"/>
      <c r="B32" s="19"/>
      <c r="C32" s="19"/>
      <c r="D32" s="22"/>
      <c r="E32" s="22"/>
      <c r="F32" s="19"/>
      <c r="G32" s="19"/>
      <c r="H32" s="19"/>
      <c r="I32" s="19"/>
      <c r="J32" s="19"/>
      <c r="K32" s="5"/>
      <c r="L32" s="5"/>
      <c r="M32" s="5"/>
      <c r="N32" s="5"/>
    </row>
    <row r="33" spans="1:14" ht="15.6" x14ac:dyDescent="0.25">
      <c r="A33" s="19"/>
      <c r="B33" s="19"/>
      <c r="C33" s="22"/>
      <c r="D33" s="22"/>
      <c r="E33" s="22"/>
      <c r="F33" s="19"/>
      <c r="G33" s="19"/>
      <c r="H33" s="19"/>
      <c r="I33" s="22"/>
      <c r="J33" s="19"/>
      <c r="K33" s="5"/>
      <c r="L33" s="5"/>
      <c r="M33" s="5"/>
      <c r="N33" s="5"/>
    </row>
    <row r="34" spans="1:14" ht="114" customHeight="1" x14ac:dyDescent="0.25">
      <c r="A34" s="19"/>
      <c r="B34" s="19"/>
      <c r="C34" s="6"/>
      <c r="D34" s="22"/>
      <c r="E34" s="22"/>
      <c r="F34" s="19"/>
      <c r="G34" s="19"/>
      <c r="H34" s="19"/>
      <c r="I34" s="6"/>
      <c r="J34" s="19"/>
      <c r="K34" s="5"/>
      <c r="L34" s="5"/>
      <c r="M34" s="5"/>
      <c r="N34" s="5"/>
    </row>
    <row r="35" spans="1:14" ht="15.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.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</sheetData>
  <customSheetViews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1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6"/>
      <headerFooter alignWithMargins="0">
        <oddHeader>&amp;C&amp;G&amp;RZałącznik nr 15</oddHeader>
        <oddFooter>&amp;CStrona &amp;P z &amp;N</oddFooter>
      </headerFooter>
    </customSheetView>
  </customSheetViews>
  <mergeCells count="4">
    <mergeCell ref="A20:C20"/>
    <mergeCell ref="A23:C23"/>
    <mergeCell ref="J20:N20"/>
    <mergeCell ref="D20:E20"/>
  </mergeCells>
  <phoneticPr fontId="2" type="noConversion"/>
  <pageMargins left="0.74803149606299213" right="0.74803149606299213" top="1.1417322834645669" bottom="0.98425196850393704" header="0.51181102362204722" footer="0.51181102362204722"/>
  <pageSetup paperSize="9" scale="41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91D2838DF0DC4EB5843F8066A18250" ma:contentTypeVersion="12" ma:contentTypeDescription="Utwórz nowy dokument." ma:contentTypeScope="" ma:versionID="a9a567a046376d7cb2109bcc35bf0142">
  <xsd:schema xmlns:xsd="http://www.w3.org/2001/XMLSchema" xmlns:xs="http://www.w3.org/2001/XMLSchema" xmlns:p="http://schemas.microsoft.com/office/2006/metadata/properties" xmlns:ns2="ea1f0649-767e-4101-ac42-4c88ca8afb40" xmlns:ns3="67045f44-ec46-4ccc-a0f5-6e6600517be9" targetNamespace="http://schemas.microsoft.com/office/2006/metadata/properties" ma:root="true" ma:fieldsID="6b1b6c1fbfc0062ac6d3e9d2d7e0fee0" ns2:_="" ns3:_="">
    <xsd:import namespace="ea1f0649-767e-4101-ac42-4c88ca8afb40"/>
    <xsd:import namespace="67045f44-ec46-4ccc-a0f5-6e6600517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0649-767e-4101-ac42-4c88ca8a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5f44-ec46-4ccc-a0f5-6e6600517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a4e68eb-322a-44de-8ea4-47569f430f32}" ma:internalName="TaxCatchAll" ma:showField="CatchAllData" ma:web="67045f44-ec46-4ccc-a0f5-6e6600517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45f44-ec46-4ccc-a0f5-6e6600517be9" xsi:nil="true"/>
    <lcf76f155ced4ddcb4097134ff3c332f xmlns="ea1f0649-767e-4101-ac42-4c88ca8afb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DE5A2E-6A14-483B-9E58-602B54A6E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0649-767e-4101-ac42-4c88ca8afb40"/>
    <ds:schemaRef ds:uri="67045f44-ec46-4ccc-a0f5-6e6600517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699B45-94E7-427D-AB6A-F8FEB2A79C08}">
  <ds:schemaRefs>
    <ds:schemaRef ds:uri="67045f44-ec46-4ccc-a0f5-6e6600517be9"/>
    <ds:schemaRef ds:uri="http://purl.org/dc/elements/1.1/"/>
    <ds:schemaRef ds:uri="ea1f0649-767e-4101-ac42-4c88ca8afb40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Żukowska Justyna</cp:lastModifiedBy>
  <cp:revision/>
  <cp:lastPrinted>2024-09-11T08:35:27Z</cp:lastPrinted>
  <dcterms:created xsi:type="dcterms:W3CDTF">2009-08-04T12:39:16Z</dcterms:created>
  <dcterms:modified xsi:type="dcterms:W3CDTF">2024-09-23T09:22:20Z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</Properties>
</file>