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ackau\Desktop\"/>
    </mc:Choice>
  </mc:AlternateContent>
  <xr:revisionPtr revIDLastSave="0" documentId="8_{32F5B9F1-51EB-4D7B-92E8-001E389EBD0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Zał. nr 11" sheetId="1" r:id="rId1"/>
  </sheets>
  <definedNames>
    <definedName name="_xlnm.Print_Titles" localSheetId="0">'Zał. nr 11'!$1:$12</definedName>
    <definedName name="Z_2C5C7E96_9BA8_4E7F_B972_CEBFBA26A095_.wvu.PrintArea" localSheetId="0" hidden="1">'Zał. nr 11'!$A$2:$N$33</definedName>
    <definedName name="Z_5C60DA98_78F3_4598_91CB_9FC5C757E531_.wvu.PrintArea" localSheetId="0" hidden="1">'Zał. nr 11'!$A$2:$N$33</definedName>
    <definedName name="Z_6D6F63C6_7A6F_40DD_AD3D_B284E2FDB1F5_.wvu.PrintArea" localSheetId="0" hidden="1">'Zał. nr 11'!$A$2:$N$33</definedName>
    <definedName name="Z_FAFB4A0E_1F6F_4F7C_9DAE_1728F139C581_.wvu.PrintArea" localSheetId="0" hidden="1">'Zał. nr 11'!$A$2:$N$33</definedName>
  </definedNames>
  <calcPr calcId="191029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2" i="1"/>
  <c r="I24" i="1" s="1"/>
  <c r="G22" i="1"/>
  <c r="G24" i="1" s="1"/>
  <c r="F22" i="1"/>
  <c r="F24" i="1" s="1"/>
</calcChain>
</file>

<file path=xl/sharedStrings.xml><?xml version="1.0" encoding="utf-8"?>
<sst xmlns="http://schemas.openxmlformats.org/spreadsheetml/2006/main" count="105" uniqueCount="58">
  <si>
    <t xml:space="preserve">LISTA OCENIONYCH PROJEKTÓW  ZAWIERAJĄCA WYNIKI PRAC KOMISJI OCENY PROJEKTÓW  </t>
  </si>
  <si>
    <t>Program Fundusze Europejskie dla Śląskiego 2021-2027</t>
  </si>
  <si>
    <t>Działanie: B+R - organizacje badawcze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</si>
  <si>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</si>
  <si>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</si>
  <si>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</si>
  <si>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</si>
  <si>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</si>
  <si>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</si>
  <si>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</si>
  <si>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</si>
  <si>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</si>
  <si>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</si>
  <si>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</si>
  <si>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</si>
  <si>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</si>
  <si>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Instytut Badań i Rozwoju Motoryzacji BOSMAL Sp. z o.o.</t>
  </si>
  <si>
    <t>Rozbudowa Centrum Kompetencji - rozwój nowoczesnych układów napędowych</t>
  </si>
  <si>
    <t>nd</t>
  </si>
  <si>
    <t>spełnia kryteria</t>
  </si>
  <si>
    <t>tak</t>
  </si>
  <si>
    <t>nie</t>
  </si>
  <si>
    <t>POLITECHNIKA ŚLĄSKA</t>
  </si>
  <si>
    <t>Śląskie Międzywydziałowe Laboratorium Technologii Lotniczych</t>
  </si>
  <si>
    <t>SIEĆ BADAWCZA ŁUKASIEWICZ - GÓRNOŚLĄSKI INSTYTUT TECHNOLOGICZNY</t>
  </si>
  <si>
    <t>Utworzenie stanowiska do analiz śladowych zanieczyszczeń w innowacyjnych materiałach stosowanych w przemyśle lotniczym, motoryzacyjnym i energetycznym</t>
  </si>
  <si>
    <t xml:space="preserve">tak - kryterium: Wykorzystanie infrastruktury badawczej do prowadzenia działalności gospodarczej  </t>
  </si>
  <si>
    <t>3 pkt</t>
  </si>
  <si>
    <t>Urządzenie do półprzemysłowej symulacji procesu regulowanego krzepnięcia i rafinacji stopów metali</t>
  </si>
  <si>
    <t>Instytut Podstaw Inżynierii Środowiska Polskiej Akademii Nauk</t>
  </si>
  <si>
    <t>Udoskonalenie monitoringu wód powierzchniowych i osadów dennych w aspekcie zanieczyszczenia mikroplastikami i metalami ciężkimi</t>
  </si>
  <si>
    <t>Razem wybrane do dofinasowania</t>
  </si>
  <si>
    <t>NARODOWY INSTYTUT ONKOLOGII IM. MARII SKŁODOWSKIEJ-CURIE - PAŃSTWOWY INSTYTUT BADAWCZY</t>
  </si>
  <si>
    <t>Centrum Badań Przedklinicznych Narodowego Instytutu Onkologii im. Marii Skłodowskiej-Curie - Państwowego Instytutu Badawczego</t>
  </si>
  <si>
    <t>ŚLĄSKI UNIWERSYTET MEDYCZNY W KATOWICACH</t>
  </si>
  <si>
    <t>Wzmocnienie potencjału badawczo-usługowego Centrum Medycyny Doświadczalnej Śląskiego Uniwersytetu Medycznego w Katowicach</t>
  </si>
  <si>
    <t>UNIWERSYTET JANA DŁUGOSZA W CZĘSTOCHOWIE</t>
  </si>
  <si>
    <t>Centrum Badania Metabolizmu Człowieka i Profilaktyki Chorób Metabolicznych (CBMCziPChM)</t>
  </si>
  <si>
    <t>Budowa Laboratorium zastosowań sztucznej inteligencji w diagnostyce obrazowej</t>
  </si>
  <si>
    <t>SIEĆ BADAWCZA ŁUKASIEWICZ - WARSZAWSKI INSTYTUT TECHNOLOGICZNY</t>
  </si>
  <si>
    <t>Rozwój infrastruktury badawczo-rozwojowej w obszarze nowoczesnych wyrobów budowlanych dla Łukasiewicz- WIT, lokalizacja Katowice</t>
  </si>
  <si>
    <t>nie spełnia kryteriów formalnych</t>
  </si>
  <si>
    <t>Razem</t>
  </si>
  <si>
    <t>Projekty wycofane przez wnioskodawcę: nie dotyczy</t>
  </si>
  <si>
    <t>FESL.01.01-IZ.01-0731/23</t>
  </si>
  <si>
    <t>FESL.01.01-IZ.01-073C/23</t>
  </si>
  <si>
    <t>FESL.01.01-IZ.01-0746/23</t>
  </si>
  <si>
    <t>FESL.01.01-IZ.01-073D/23</t>
  </si>
  <si>
    <t>FESL.01.01-IZ.01-06E6/23</t>
  </si>
  <si>
    <t>FESL.01.01-IZ.01-073B/23</t>
  </si>
  <si>
    <t>FESL.01.01-IZ.01-0749/23</t>
  </si>
  <si>
    <t>FESL.01.01-IZ.01-0736/23</t>
  </si>
  <si>
    <t>FESL.01.01-IZ.01-074B/23</t>
  </si>
  <si>
    <t>FESL.01.01-IZ.01-0744/23</t>
  </si>
  <si>
    <t>Ocenione projekty</t>
  </si>
  <si>
    <r>
      <t xml:space="preserve">Numer naboru: </t>
    </r>
    <r>
      <rPr>
        <b/>
        <sz val="26"/>
        <rFont val="Calibri"/>
        <family val="2"/>
        <charset val="238"/>
        <scheme val="minor"/>
      </rPr>
      <t>FESL.01.01-IZ.01-033/23</t>
    </r>
  </si>
  <si>
    <t xml:space="preserve">Ranking
</t>
  </si>
  <si>
    <t>Załącznik do Uchwały nr 966/24/VII/2024 Zarządu Województwa Śląskiego z dnia 28.08.2024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</si>
</sst>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26"/>
      <name val="Arial"/>
      <family val="2"/>
      <charset val="238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8"/>
      <name val="Arial"/>
      <family val="2"/>
      <charset val="238"/>
    </font>
    <font>
      <b/>
      <sz val="18"/>
      <name val="Arial"/>
      <family val="2"/>
      <charset val="238"/>
    </font>
    <font>
      <b/>
      <sz val="2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4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top"/>
    </xf>
    <xf numFmtId="4" fontId="6" fillId="0" borderId="2" xfId="0" applyNumberFormat="1" applyFont="1" applyBorder="1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4" fontId="10" fillId="5" borderId="1" xfId="0" applyNumberFormat="1" applyFont="1" applyFill="1" applyBorder="1" applyAlignment="1">
      <alignment horizontal="left" vertical="top" wrapText="1"/>
    </xf>
    <xf numFmtId="4" fontId="10" fillId="3" borderId="5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4" fontId="10" fillId="2" borderId="4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vertical="top"/>
    </xf>
    <xf numFmtId="4" fontId="7" fillId="0" borderId="4" xfId="0" applyNumberFormat="1" applyFont="1" applyBorder="1" applyAlignment="1">
      <alignment horizontal="left" vertical="top" wrapText="1"/>
    </xf>
    <xf numFmtId="4" fontId="1" fillId="0" borderId="0" xfId="0" applyNumberFormat="1" applyFont="1" applyAlignment="1">
      <alignment vertical="top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30" zoomScaleNormal="30" zoomScaleSheetLayoutView="20" zoomScalePageLayoutView="50" workbookViewId="0"/>
  </sheetViews>
  <sheetFormatPr defaultColWidth="9.109375" defaultRowHeight="13.2" x14ac:dyDescent="0.25"/>
  <cols>
    <col min="1" max="1" width="9.109375" style="1" customWidth="1"/>
    <col min="2" max="2" width="15.6640625" style="1" customWidth="1"/>
    <col min="3" max="3" width="19.44140625" style="1" customWidth="1"/>
    <col min="4" max="4" width="47.88671875" style="1" customWidth="1"/>
    <col min="5" max="5" width="50.6640625" style="1" customWidth="1"/>
    <col min="6" max="7" width="39.109375" style="1" customWidth="1"/>
    <col min="8" max="8" width="28.6640625" style="1" customWidth="1"/>
    <col min="9" max="9" width="38.109375" style="1" customWidth="1"/>
    <col min="10" max="10" width="29.33203125" style="1" customWidth="1"/>
    <col min="11" max="11" width="23.5546875" style="1" customWidth="1"/>
    <col min="12" max="12" width="18.6640625" style="1" customWidth="1"/>
    <col min="13" max="13" width="32.33203125" style="1" customWidth="1"/>
    <col min="14" max="14" width="31.33203125" style="1" customWidth="1"/>
    <col min="15" max="17" width="9.109375" style="1"/>
    <col min="18" max="18" width="15.33203125" style="1" bestFit="1" customWidth="1"/>
    <col min="19" max="16384" width="9.109375" style="1"/>
  </cols>
  <sheetData>
    <row r="1" spans="1:14" ht="32.4" x14ac:dyDescent="0.25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2.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33.6" x14ac:dyDescent="0.25">
      <c r="A3" s="12" t="s">
        <v>0</v>
      </c>
      <c r="B3" s="12"/>
      <c r="C3" s="13"/>
      <c r="D3" s="12"/>
      <c r="E3" s="13"/>
      <c r="F3" s="13"/>
      <c r="G3" s="13"/>
      <c r="H3" s="13"/>
      <c r="I3" s="13"/>
      <c r="J3" s="13"/>
      <c r="K3" s="14"/>
      <c r="L3" s="14"/>
      <c r="M3" s="14"/>
      <c r="N3" s="13"/>
    </row>
    <row r="4" spans="1:14" ht="33.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33.6" x14ac:dyDescent="0.25">
      <c r="A5" s="14" t="s">
        <v>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33.6" x14ac:dyDescent="0.25">
      <c r="A6" s="14" t="s">
        <v>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3.6" x14ac:dyDescent="0.25">
      <c r="A7" s="14" t="s">
        <v>55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33.6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33.6" x14ac:dyDescent="0.25">
      <c r="A9" s="15"/>
      <c r="B9" s="15"/>
      <c r="C9" s="16"/>
      <c r="D9" s="16"/>
      <c r="E9" s="16"/>
      <c r="F9" s="16"/>
      <c r="G9" s="16"/>
      <c r="H9" s="16"/>
      <c r="I9" s="16"/>
      <c r="J9" s="16"/>
      <c r="K9" s="14"/>
      <c r="L9" s="14"/>
      <c r="M9" s="14"/>
      <c r="N9" s="16"/>
    </row>
    <row r="10" spans="1:14" ht="33.6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33.6" x14ac:dyDescent="0.25">
      <c r="A11" s="12" t="s">
        <v>54</v>
      </c>
      <c r="B11" s="12"/>
      <c r="C11" s="17"/>
      <c r="D11" s="17"/>
      <c r="E11" s="18"/>
      <c r="F11" s="16"/>
      <c r="G11" s="16"/>
      <c r="H11" s="16"/>
      <c r="I11" s="16"/>
      <c r="J11" s="19"/>
      <c r="K11" s="19"/>
      <c r="L11" s="19"/>
      <c r="M11" s="19"/>
      <c r="N11" s="19"/>
    </row>
    <row r="12" spans="1:14" ht="369" customHeight="1" x14ac:dyDescent="0.25">
      <c r="A12" s="38" t="s">
        <v>3</v>
      </c>
      <c r="B12" s="38" t="s">
        <v>56</v>
      </c>
      <c r="C12" s="38" t="s">
        <v>4</v>
      </c>
      <c r="D12" s="38" t="s">
        <v>5</v>
      </c>
      <c r="E12" s="39" t="s">
        <v>6</v>
      </c>
      <c r="F12" s="38" t="s">
        <v>7</v>
      </c>
      <c r="G12" s="38" t="s">
        <v>8</v>
      </c>
      <c r="H12" s="38" t="s">
        <v>9</v>
      </c>
      <c r="I12" s="38" t="s">
        <v>10</v>
      </c>
      <c r="J12" s="40" t="s">
        <v>11</v>
      </c>
      <c r="K12" s="41" t="s">
        <v>12</v>
      </c>
      <c r="L12" s="42" t="s">
        <v>13</v>
      </c>
      <c r="M12" s="39" t="s">
        <v>14</v>
      </c>
      <c r="N12" s="42" t="s">
        <v>15</v>
      </c>
    </row>
    <row r="13" spans="1:14" ht="182.4" customHeight="1" x14ac:dyDescent="0.25">
      <c r="A13" s="20">
        <v>1</v>
      </c>
      <c r="B13" s="20">
        <v>1</v>
      </c>
      <c r="C13" s="21" t="s">
        <v>44</v>
      </c>
      <c r="D13" s="21" t="s">
        <v>16</v>
      </c>
      <c r="E13" s="21" t="s">
        <v>17</v>
      </c>
      <c r="F13" s="36">
        <v>22755000</v>
      </c>
      <c r="G13" s="36">
        <v>9250000</v>
      </c>
      <c r="H13" s="22" t="s">
        <v>18</v>
      </c>
      <c r="I13" s="37">
        <v>9250000</v>
      </c>
      <c r="J13" s="26" t="s">
        <v>19</v>
      </c>
      <c r="K13" s="23">
        <v>26</v>
      </c>
      <c r="L13" s="24" t="s">
        <v>20</v>
      </c>
      <c r="M13" s="24" t="s">
        <v>21</v>
      </c>
      <c r="N13" s="22" t="s">
        <v>18</v>
      </c>
    </row>
    <row r="14" spans="1:14" ht="187.2" customHeight="1" x14ac:dyDescent="0.25">
      <c r="A14" s="20">
        <v>2</v>
      </c>
      <c r="B14" s="20">
        <v>2</v>
      </c>
      <c r="C14" s="21" t="s">
        <v>45</v>
      </c>
      <c r="D14" s="21" t="s">
        <v>22</v>
      </c>
      <c r="E14" s="21" t="s">
        <v>23</v>
      </c>
      <c r="F14" s="36">
        <v>174557283.19999999</v>
      </c>
      <c r="G14" s="36">
        <v>141663784.36000001</v>
      </c>
      <c r="H14" s="22" t="s">
        <v>18</v>
      </c>
      <c r="I14" s="37">
        <v>141663784.36000001</v>
      </c>
      <c r="J14" s="26" t="s">
        <v>19</v>
      </c>
      <c r="K14" s="23">
        <v>20</v>
      </c>
      <c r="L14" s="24" t="s">
        <v>20</v>
      </c>
      <c r="M14" s="24" t="s">
        <v>21</v>
      </c>
      <c r="N14" s="22" t="s">
        <v>18</v>
      </c>
    </row>
    <row r="15" spans="1:14" ht="361.2" customHeight="1" x14ac:dyDescent="0.25">
      <c r="A15" s="20">
        <v>3</v>
      </c>
      <c r="B15" s="25">
        <v>3</v>
      </c>
      <c r="C15" s="21" t="s">
        <v>46</v>
      </c>
      <c r="D15" s="21" t="s">
        <v>24</v>
      </c>
      <c r="E15" s="21" t="s">
        <v>25</v>
      </c>
      <c r="F15" s="36">
        <v>1968112.5</v>
      </c>
      <c r="G15" s="36">
        <v>1446020.63</v>
      </c>
      <c r="H15" s="22" t="s">
        <v>18</v>
      </c>
      <c r="I15" s="37">
        <v>1446020.63</v>
      </c>
      <c r="J15" s="26" t="s">
        <v>19</v>
      </c>
      <c r="K15" s="23">
        <v>18</v>
      </c>
      <c r="L15" s="24" t="s">
        <v>20</v>
      </c>
      <c r="M15" s="24" t="s">
        <v>26</v>
      </c>
      <c r="N15" s="22" t="s">
        <v>27</v>
      </c>
    </row>
    <row r="16" spans="1:14" ht="367.2" customHeight="1" x14ac:dyDescent="0.25">
      <c r="A16" s="20">
        <v>4</v>
      </c>
      <c r="B16" s="25">
        <v>3</v>
      </c>
      <c r="C16" s="21" t="s">
        <v>47</v>
      </c>
      <c r="D16" s="21" t="s">
        <v>24</v>
      </c>
      <c r="E16" s="21" t="s">
        <v>28</v>
      </c>
      <c r="F16" s="36">
        <v>7435091.6600000001</v>
      </c>
      <c r="G16" s="36">
        <v>5462744.5800000001</v>
      </c>
      <c r="H16" s="22" t="s">
        <v>18</v>
      </c>
      <c r="I16" s="37">
        <v>5462744.5800000001</v>
      </c>
      <c r="J16" s="26" t="s">
        <v>19</v>
      </c>
      <c r="K16" s="23">
        <v>18</v>
      </c>
      <c r="L16" s="24" t="s">
        <v>20</v>
      </c>
      <c r="M16" s="24" t="s">
        <v>26</v>
      </c>
      <c r="N16" s="22" t="s">
        <v>27</v>
      </c>
    </row>
    <row r="17" spans="1:18" ht="365.4" customHeight="1" x14ac:dyDescent="0.25">
      <c r="A17" s="20">
        <v>5</v>
      </c>
      <c r="B17" s="25">
        <v>3</v>
      </c>
      <c r="C17" s="21" t="s">
        <v>48</v>
      </c>
      <c r="D17" s="34" t="s">
        <v>29</v>
      </c>
      <c r="E17" s="21" t="s">
        <v>30</v>
      </c>
      <c r="F17" s="36">
        <v>2502698.77</v>
      </c>
      <c r="G17" s="36">
        <v>1885073.12</v>
      </c>
      <c r="H17" s="22" t="s">
        <v>18</v>
      </c>
      <c r="I17" s="37">
        <v>1885073.12</v>
      </c>
      <c r="J17" s="26" t="s">
        <v>19</v>
      </c>
      <c r="K17" s="23">
        <v>18</v>
      </c>
      <c r="L17" s="26" t="s">
        <v>20</v>
      </c>
      <c r="M17" s="26" t="s">
        <v>26</v>
      </c>
      <c r="N17" s="22" t="s">
        <v>27</v>
      </c>
    </row>
    <row r="18" spans="1:18" ht="318.60000000000002" customHeight="1" x14ac:dyDescent="0.25">
      <c r="A18" s="25">
        <v>6</v>
      </c>
      <c r="B18" s="25">
        <v>4</v>
      </c>
      <c r="C18" s="43" t="s">
        <v>53</v>
      </c>
      <c r="D18" s="43" t="s">
        <v>32</v>
      </c>
      <c r="E18" s="43" t="s">
        <v>33</v>
      </c>
      <c r="F18" s="44">
        <v>91069343.319999993</v>
      </c>
      <c r="G18" s="44">
        <v>73489206.650000006</v>
      </c>
      <c r="H18" s="32" t="s">
        <v>18</v>
      </c>
      <c r="I18" s="44">
        <v>73489206.650000006</v>
      </c>
      <c r="J18" s="23" t="s">
        <v>19</v>
      </c>
      <c r="K18" s="23">
        <v>17</v>
      </c>
      <c r="L18" s="23" t="s">
        <v>20</v>
      </c>
      <c r="M18" s="23" t="s">
        <v>21</v>
      </c>
      <c r="N18" s="32" t="s">
        <v>18</v>
      </c>
    </row>
    <row r="19" spans="1:18" ht="365.4" customHeight="1" x14ac:dyDescent="0.25">
      <c r="A19" s="25">
        <v>7</v>
      </c>
      <c r="B19" s="25">
        <v>5</v>
      </c>
      <c r="C19" s="43" t="s">
        <v>50</v>
      </c>
      <c r="D19" s="43" t="s">
        <v>34</v>
      </c>
      <c r="E19" s="43" t="s">
        <v>35</v>
      </c>
      <c r="F19" s="44">
        <v>45501985.109999999</v>
      </c>
      <c r="G19" s="44">
        <v>37964935.119999997</v>
      </c>
      <c r="H19" s="32" t="s">
        <v>18</v>
      </c>
      <c r="I19" s="44">
        <v>37964935.119999997</v>
      </c>
      <c r="J19" s="23" t="s">
        <v>19</v>
      </c>
      <c r="K19" s="23">
        <v>14</v>
      </c>
      <c r="L19" s="45" t="s">
        <v>20</v>
      </c>
      <c r="M19" s="45" t="s">
        <v>26</v>
      </c>
      <c r="N19" s="32" t="s">
        <v>27</v>
      </c>
    </row>
    <row r="20" spans="1:18" ht="369" customHeight="1" x14ac:dyDescent="0.25">
      <c r="A20" s="25">
        <v>8</v>
      </c>
      <c r="B20" s="25">
        <v>5</v>
      </c>
      <c r="C20" s="43" t="s">
        <v>49</v>
      </c>
      <c r="D20" s="43" t="s">
        <v>36</v>
      </c>
      <c r="E20" s="43" t="s">
        <v>37</v>
      </c>
      <c r="F20" s="44">
        <v>8389815.2300000004</v>
      </c>
      <c r="G20" s="44">
        <v>6892414.9299999997</v>
      </c>
      <c r="H20" s="32" t="s">
        <v>18</v>
      </c>
      <c r="I20" s="44">
        <v>6892414.9299999997</v>
      </c>
      <c r="J20" s="23" t="s">
        <v>19</v>
      </c>
      <c r="K20" s="23">
        <v>14</v>
      </c>
      <c r="L20" s="45" t="s">
        <v>20</v>
      </c>
      <c r="M20" s="45" t="s">
        <v>26</v>
      </c>
      <c r="N20" s="32" t="s">
        <v>27</v>
      </c>
    </row>
    <row r="21" spans="1:18" ht="369" customHeight="1" x14ac:dyDescent="0.25">
      <c r="A21" s="25">
        <v>9</v>
      </c>
      <c r="B21" s="25">
        <v>5</v>
      </c>
      <c r="C21" s="43" t="s">
        <v>51</v>
      </c>
      <c r="D21" s="43" t="s">
        <v>36</v>
      </c>
      <c r="E21" s="43" t="s">
        <v>38</v>
      </c>
      <c r="F21" s="44">
        <v>7916263.6100000003</v>
      </c>
      <c r="G21" s="44">
        <v>6581383.8799999999</v>
      </c>
      <c r="H21" s="32" t="s">
        <v>18</v>
      </c>
      <c r="I21" s="44">
        <v>6581383.8799999999</v>
      </c>
      <c r="J21" s="23" t="s">
        <v>19</v>
      </c>
      <c r="K21" s="23">
        <v>14</v>
      </c>
      <c r="L21" s="45" t="s">
        <v>20</v>
      </c>
      <c r="M21" s="45" t="s">
        <v>26</v>
      </c>
      <c r="N21" s="32" t="s">
        <v>27</v>
      </c>
      <c r="R21" s="46"/>
    </row>
    <row r="22" spans="1:18" ht="33.6" x14ac:dyDescent="0.55000000000000004">
      <c r="A22" s="47" t="s">
        <v>31</v>
      </c>
      <c r="B22" s="50"/>
      <c r="C22" s="50"/>
      <c r="D22" s="50"/>
      <c r="E22" s="51"/>
      <c r="F22" s="27">
        <f>SUM(F13:F21)</f>
        <v>362095593.40000004</v>
      </c>
      <c r="G22" s="27">
        <f>SUM(G13:G21)</f>
        <v>284635563.27000004</v>
      </c>
      <c r="H22" s="27"/>
      <c r="I22" s="27">
        <f>SUM(I13:I21)</f>
        <v>284635563.27000004</v>
      </c>
      <c r="J22" s="29"/>
      <c r="K22" s="28"/>
      <c r="L22" s="29"/>
      <c r="M22" s="30"/>
      <c r="N22" s="31"/>
    </row>
    <row r="23" spans="1:18" ht="291.60000000000002" x14ac:dyDescent="0.25">
      <c r="A23" s="20">
        <v>10</v>
      </c>
      <c r="B23" s="20" t="s">
        <v>18</v>
      </c>
      <c r="C23" s="21" t="s">
        <v>52</v>
      </c>
      <c r="D23" s="21" t="s">
        <v>39</v>
      </c>
      <c r="E23" s="21" t="s">
        <v>40</v>
      </c>
      <c r="F23" s="36">
        <v>3862200</v>
      </c>
      <c r="G23" s="36">
        <v>2343750</v>
      </c>
      <c r="H23" s="22" t="s">
        <v>18</v>
      </c>
      <c r="I23" s="36">
        <v>2343750</v>
      </c>
      <c r="J23" s="35" t="s">
        <v>41</v>
      </c>
      <c r="K23" s="32" t="s">
        <v>18</v>
      </c>
      <c r="L23" s="24" t="s">
        <v>21</v>
      </c>
      <c r="M23" s="22" t="s">
        <v>18</v>
      </c>
      <c r="N23" s="22" t="s">
        <v>18</v>
      </c>
    </row>
    <row r="24" spans="1:18" ht="33.6" x14ac:dyDescent="0.25">
      <c r="A24" s="47" t="s">
        <v>42</v>
      </c>
      <c r="B24" s="48"/>
      <c r="C24" s="48"/>
      <c r="D24" s="48"/>
      <c r="E24" s="49"/>
      <c r="F24" s="27">
        <f>SUM(F22:F23)</f>
        <v>365957793.40000004</v>
      </c>
      <c r="G24" s="27">
        <f t="shared" ref="G24:I24" si="0">SUM(G22:G23)</f>
        <v>286979313.27000004</v>
      </c>
      <c r="H24" s="27">
        <f t="shared" si="0"/>
        <v>0</v>
      </c>
      <c r="I24" s="27">
        <f t="shared" si="0"/>
        <v>286979313.27000004</v>
      </c>
      <c r="J24" s="33"/>
      <c r="K24" s="33"/>
      <c r="L24" s="33"/>
      <c r="M24" s="33"/>
      <c r="N24" s="11"/>
    </row>
    <row r="25" spans="1:18" ht="15.6" x14ac:dyDescent="0.25">
      <c r="A25" s="7"/>
      <c r="B25" s="7"/>
      <c r="C25" s="3"/>
      <c r="D25" s="3"/>
      <c r="E25" s="5"/>
      <c r="F25" s="3"/>
      <c r="G25" s="3"/>
      <c r="H25" s="3"/>
      <c r="I25" s="3"/>
      <c r="J25" s="5"/>
      <c r="K25" s="5"/>
      <c r="L25" s="5"/>
      <c r="M25" s="5"/>
      <c r="N25" s="5"/>
    </row>
    <row r="26" spans="1:18" ht="15.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2"/>
      <c r="L26" s="2"/>
      <c r="M26" s="2"/>
      <c r="N26" s="2"/>
    </row>
    <row r="27" spans="1:18" ht="15.6" x14ac:dyDescent="0.3">
      <c r="A27" s="10" t="s">
        <v>43</v>
      </c>
      <c r="B27" s="10"/>
      <c r="C27" s="4"/>
      <c r="D27" s="4"/>
      <c r="E27" s="8"/>
      <c r="F27" s="4"/>
      <c r="G27" s="4"/>
      <c r="H27" s="4"/>
      <c r="I27" s="4"/>
      <c r="J27" s="5"/>
      <c r="K27" s="5"/>
      <c r="L27" s="5"/>
      <c r="M27" s="5"/>
    </row>
    <row r="28" spans="1:18" ht="15.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2"/>
      <c r="L28" s="2"/>
      <c r="M28" s="2"/>
      <c r="N28" s="2"/>
    </row>
    <row r="29" spans="1:18" ht="15.6" x14ac:dyDescent="0.25">
      <c r="A29" s="6"/>
      <c r="B29" s="6"/>
      <c r="C29" s="6"/>
      <c r="D29" s="9"/>
      <c r="E29" s="9"/>
      <c r="F29" s="6"/>
      <c r="G29" s="6"/>
      <c r="H29" s="6"/>
      <c r="I29" s="6"/>
      <c r="J29" s="6"/>
      <c r="K29" s="2"/>
      <c r="L29" s="2"/>
      <c r="M29" s="2"/>
      <c r="N29" s="2"/>
    </row>
    <row r="30" spans="1:18" ht="15.6" x14ac:dyDescent="0.25">
      <c r="A30" s="6"/>
      <c r="B30" s="6"/>
      <c r="C30" s="9"/>
      <c r="D30" s="9"/>
      <c r="E30" s="9"/>
      <c r="F30" s="6"/>
      <c r="G30" s="6"/>
      <c r="H30" s="6"/>
      <c r="I30" s="9"/>
      <c r="J30" s="6"/>
      <c r="K30" s="2"/>
      <c r="L30" s="2"/>
      <c r="M30" s="2"/>
      <c r="N30" s="2"/>
    </row>
    <row r="31" spans="1:18" ht="114" customHeight="1" x14ac:dyDescent="0.25">
      <c r="A31" s="6"/>
      <c r="B31" s="6"/>
      <c r="C31" s="3"/>
      <c r="D31" s="9"/>
      <c r="E31" s="9"/>
      <c r="F31" s="6"/>
      <c r="G31" s="6"/>
      <c r="H31" s="6"/>
      <c r="I31" s="3"/>
      <c r="J31" s="6"/>
      <c r="K31" s="2"/>
      <c r="L31" s="2"/>
      <c r="M31" s="2"/>
      <c r="N31" s="2"/>
    </row>
    <row r="32" spans="1:18" ht="15.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mergeCells count="2">
    <mergeCell ref="A24:E24"/>
    <mergeCell ref="A22:E22"/>
  </mergeCells>
  <phoneticPr fontId="2" type="noConversion"/>
  <pageMargins left="0.74803149606299213" right="0.74803149606299213" top="1.1417322834645669" bottom="0.98425196850393704" header="0.51181102362204722" footer="0.51181102362204722"/>
  <pageSetup paperSize="9" scale="31" orientation="landscape" r:id="rId7"/>
  <headerFooter alignWithMargins="0">
    <oddFooter>&amp;C&amp;G</oddFooter>
  </headerFooter>
  <rowBreaks count="2" manualBreakCount="2">
    <brk id="15" max="13" man="1"/>
    <brk id="17" max="16383" man="1"/>
  </rowBreaks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7" ma:contentTypeDescription="Utwórz nowy dokument." ma:contentTypeScope="" ma:versionID="fae2fbc0860b723e0601205a5220a38e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ddfc656483b7a06e839b1eda8d6a0bc3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07939-D627-4BAC-887D-2B6AA5F5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schemas.microsoft.com/office/infopath/2007/PartnerControls"/>
    <ds:schemaRef ds:uri="d47a4560-aee9-43e8-973f-2abd655c26a0"/>
    <ds:schemaRef ds:uri="d4f64a22-a125-4b7a-afce-4a30c86a8f7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11</vt:lpstr>
      <vt:lpstr>'Zał. nr 11'!Tytuły_wydruku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Kubacka Urszula</cp:lastModifiedBy>
  <cp:revision/>
  <cp:lastPrinted>2024-07-12T11:41:14Z</cp:lastPrinted>
  <dcterms:created xsi:type="dcterms:W3CDTF">2009-08-04T12:39:16Z</dcterms:created>
  <dcterms:modified xsi:type="dcterms:W3CDTF">2024-09-03T12:02:35Z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  <property fmtid="{D5CDD505-2E9C-101B-9397-08002B2CF9AE}" pid="3" name="MediaServiceImageTags">
    <vt:lpwstr/>
  </property>
</Properties>
</file>