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czakp\Desktop\"/>
    </mc:Choice>
  </mc:AlternateContent>
  <xr:revisionPtr revIDLastSave="0" documentId="8_{D3D5AEF5-157F-4B32-9098-BF5C5017A7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nr 15" sheetId="1" r:id="rId1"/>
  </sheets>
  <definedNames>
    <definedName name="Z_2C5C7E96_9BA8_4E7F_B972_CEBFBA26A095_.wvu.PrintArea" localSheetId="0" hidden="1">'Zał. nr 15'!$A$2:$L$27</definedName>
    <definedName name="Z_5C60DA98_78F3_4598_91CB_9FC5C757E531_.wvu.PrintArea" localSheetId="0" hidden="1">'Zał. nr 15'!$A$2:$L$27</definedName>
    <definedName name="Z_6D6F63C6_7A6F_40DD_AD3D_B284E2FDB1F5_.wvu.PrintArea" localSheetId="0" hidden="1">'Zał. nr 15'!$A$2:$L$27</definedName>
    <definedName name="Z_FAFB4A0E_1F6F_4F7C_9DAE_1728F139C581_.wvu.PrintArea" localSheetId="0" hidden="1">'Zał. nr 15'!$A$2:$L$27</definedName>
  </definedNames>
  <calcPr calcId="191028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F16" i="1"/>
  <c r="G16" i="1"/>
  <c r="E16" i="1"/>
  <c r="H20" i="1" l="1"/>
  <c r="G20" i="1"/>
  <c r="F20" i="1"/>
  <c r="E20" i="1"/>
</calcChain>
</file>

<file path=xl/sharedStrings.xml><?xml version="1.0" encoding="utf-8"?>
<sst xmlns="http://schemas.openxmlformats.org/spreadsheetml/2006/main" count="57" uniqueCount="41">
  <si>
    <t>Załącznik do Uchwały nr 362/486/VI/2024  Zarządu Województwa Śląskiego z dnia 13.02.2024</t>
  </si>
  <si>
    <t xml:space="preserve">LISTA OCENIONYCH PROJEKTÓW  ZAWIERAJĄCA WYNIKI PRAC KOMISJI OCENY PROJEKTÓW  </t>
  </si>
  <si>
    <t>Program Fundusze Europejskie dla Śląskiego 2021-2027</t>
  </si>
  <si>
    <t>Działanie: FESL.04.01. Drogi wojewódzkie</t>
  </si>
  <si>
    <t>Numer naboru: FESL.04.01-IZ.01-007/23</t>
  </si>
  <si>
    <t>Ocenione projekty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</si>
  <si>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</si>
  <si>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</si>
  <si>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</si>
  <si>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</si>
  <si>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</si>
  <si>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</si>
  <si>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</si>
  <si>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</si>
  <si>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</si>
  <si>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</si>
  <si>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Czy zastosowano kryteria rozstrzygające? (Tak, numer kryterium/Nie)</t>
  </si>
  <si>
    <t>Wybrany do dofinasowania - Tak/nie</t>
  </si>
  <si>
    <t>FESL.04.01-IZ.01-06CB/23-002</t>
  </si>
  <si>
    <t>WOJEWÓDZTWO ŚLĄSKIE</t>
  </si>
  <si>
    <t>Przebudowa drogi wojewódzkiej nr 925 od granicy miasta na prawach powiatu Ruda Śląska - A1 do granicy miasta na prawach powiatu Rybnik.</t>
  </si>
  <si>
    <t>Spełnia kryteria</t>
  </si>
  <si>
    <t>Nie</t>
  </si>
  <si>
    <t>Tak</t>
  </si>
  <si>
    <t>FESL.04.01-IZ.01-03H0/23-003</t>
  </si>
  <si>
    <t>MIASTO RYBNIK</t>
  </si>
  <si>
    <t>Przebudowa drogi wojewódzkiej nr 925 – ul. Mikołowska w Rybniku</t>
  </si>
  <si>
    <t>FESL.04.01-IZ.01-067H/23-002 *</t>
  </si>
  <si>
    <t>Miasto Ruda Śląska</t>
  </si>
  <si>
    <t>Budowa trasy N-S w Rudzie Śląskiej od ul. Bielszowickiej do autostrady A4</t>
  </si>
  <si>
    <t>Razem wybrane do dofinansowania</t>
  </si>
  <si>
    <t>FESL.04.01-IZ.01-06CA/23-003</t>
  </si>
  <si>
    <t>Przebudowa drogi wojewódzkiej nr 910 od drogi krajowej nr 86 do granicy miasta na prawach powiatu Dąbrowa Górnicza.</t>
  </si>
  <si>
    <t>FESL.04.01-IZ.01-06C2/23-002</t>
  </si>
  <si>
    <t>GMINA MIASTO CZĘSTOCHOWA</t>
  </si>
  <si>
    <t>Przebudowa drogi wojewódzkiej nr 494 (ul. Wręczycka) w granicach miasta Częstochowa</t>
  </si>
  <si>
    <t>FESL.04.01-IZ.01-06D3/23-004</t>
  </si>
  <si>
    <t>BYTOM - MIASTO NA PRAWACH POWIATU</t>
  </si>
  <si>
    <t>Bytomska Centralna Trasa Północ-Południe BCT N-S jako nowy ciąg drogi wojewódzkiej - od ul. Strzelców Bytomskich do ul. Wrocławskiej</t>
  </si>
  <si>
    <t>Razem</t>
  </si>
  <si>
    <t>* Z uwagi na limit środków w naborze nr FESL.04.01-IZ.01-007/23, podpisanie umowy o dofinansowanie projektu może nastąpić z obniżoną wartością. Kwota środków dostępna dla projektu w lutym 2024 r. wynosi 143 473 542,73 PLN. Podpisanie umowy o dofinansowanie z obniżoną wartością dofinansowania jest uzależnione od wyrażenia zgody przez Wnioskodawcę na niższe dofinansowanie. Ostateczna wartość dofinansowania zostanie określona w umowie na podstawie limitu środków dostępnych w Działaniu 4.1 w momencie jej podpisania.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</si>
</sst>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6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</font>
    <font>
      <sz val="16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4" fontId="7" fillId="5" borderId="1" xfId="0" applyNumberFormat="1" applyFont="1" applyFill="1" applyBorder="1" applyAlignment="1">
      <alignment horizontal="left" vertical="top" wrapText="1"/>
    </xf>
    <xf numFmtId="4" fontId="7" fillId="3" borderId="3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left" vertical="top"/>
    </xf>
    <xf numFmtId="4" fontId="5" fillId="0" borderId="2" xfId="0" applyNumberFormat="1" applyFont="1" applyBorder="1" applyAlignment="1">
      <alignment horizontal="left" vertical="top" wrapText="1"/>
    </xf>
    <xf numFmtId="4" fontId="5" fillId="4" borderId="1" xfId="0" applyNumberFormat="1" applyFont="1" applyFill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7" fillId="0" borderId="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4" fontId="5" fillId="0" borderId="5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topLeftCell="A10" zoomScale="70" zoomScaleNormal="70" zoomScaleSheetLayoutView="100" zoomScalePageLayoutView="80" workbookViewId="0">
      <selection activeCell="D18" sqref="D18"/>
    </sheetView>
  </sheetViews>
  <sheetFormatPr defaultColWidth="9.140625" defaultRowHeight="15" x14ac:dyDescent="0.2"/>
  <cols>
    <col min="1" max="1" width="6.5703125" style="5" customWidth="1"/>
    <col min="2" max="2" width="33.85546875" style="5" customWidth="1"/>
    <col min="3" max="3" width="26" style="5" customWidth="1"/>
    <col min="4" max="4" width="60.28515625" style="5" customWidth="1"/>
    <col min="5" max="5" width="23.42578125" style="5" bestFit="1" customWidth="1"/>
    <col min="6" max="6" width="21" style="5" bestFit="1" customWidth="1"/>
    <col min="7" max="7" width="16.42578125" style="5" customWidth="1"/>
    <col min="8" max="8" width="21.85546875" style="5" customWidth="1"/>
    <col min="9" max="9" width="17" style="5" customWidth="1"/>
    <col min="10" max="12" width="18.7109375" style="5" customWidth="1"/>
    <col min="13" max="16384" width="9.140625" style="5"/>
  </cols>
  <sheetData>
    <row r="1" spans="1:12" ht="21" x14ac:dyDescent="0.2">
      <c r="A1" s="6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</row>
    <row r="2" spans="1:12" ht="20.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1" x14ac:dyDescent="0.2">
      <c r="A3" s="8" t="s">
        <v>1</v>
      </c>
      <c r="B3" s="9"/>
      <c r="C3" s="8"/>
      <c r="D3" s="9"/>
      <c r="E3" s="9"/>
      <c r="F3" s="9"/>
      <c r="G3" s="9"/>
      <c r="H3" s="9"/>
      <c r="I3" s="9"/>
      <c r="J3" s="6"/>
      <c r="K3" s="6"/>
      <c r="L3" s="9"/>
    </row>
    <row r="4" spans="1:12" ht="2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1" x14ac:dyDescent="0.2">
      <c r="A5" s="6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21" x14ac:dyDescent="0.2">
      <c r="A6" s="6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1" x14ac:dyDescent="0.2">
      <c r="A7" s="6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2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1" x14ac:dyDescent="0.2">
      <c r="A9" s="10"/>
      <c r="B9" s="11"/>
      <c r="C9" s="11"/>
      <c r="D9" s="11"/>
      <c r="E9" s="11"/>
      <c r="F9" s="11"/>
      <c r="G9" s="11"/>
      <c r="H9" s="11"/>
      <c r="I9" s="11"/>
      <c r="J9" s="6"/>
      <c r="K9" s="6"/>
      <c r="L9" s="11"/>
    </row>
    <row r="10" spans="1:12" ht="2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1" x14ac:dyDescent="0.2">
      <c r="A11" s="8" t="s">
        <v>5</v>
      </c>
      <c r="B11" s="12"/>
      <c r="C11" s="12"/>
      <c r="D11" s="13"/>
      <c r="E11" s="11"/>
      <c r="F11" s="11"/>
      <c r="G11" s="11"/>
      <c r="H11" s="11"/>
      <c r="I11" s="14"/>
      <c r="J11" s="14"/>
      <c r="K11" s="14"/>
      <c r="L11" s="14"/>
    </row>
    <row r="12" spans="1:12" ht="168" x14ac:dyDescent="0.2">
      <c r="A12" s="15" t="s">
        <v>6</v>
      </c>
      <c r="B12" s="15" t="s">
        <v>7</v>
      </c>
      <c r="C12" s="15" t="s">
        <v>8</v>
      </c>
      <c r="D12" s="16" t="s">
        <v>9</v>
      </c>
      <c r="E12" s="15" t="s">
        <v>10</v>
      </c>
      <c r="F12" s="15" t="s">
        <v>11</v>
      </c>
      <c r="G12" s="15" t="s">
        <v>12</v>
      </c>
      <c r="H12" s="15" t="s">
        <v>13</v>
      </c>
      <c r="I12" s="17" t="s">
        <v>14</v>
      </c>
      <c r="J12" s="18" t="s">
        <v>15</v>
      </c>
      <c r="K12" s="16" t="s">
        <v>16</v>
      </c>
      <c r="L12" s="19" t="s">
        <v>17</v>
      </c>
    </row>
    <row r="13" spans="1:12" ht="84" x14ac:dyDescent="0.2">
      <c r="A13" s="20">
        <v>1</v>
      </c>
      <c r="B13" s="21" t="s">
        <v>18</v>
      </c>
      <c r="C13" s="21" t="s">
        <v>19</v>
      </c>
      <c r="D13" s="21" t="s">
        <v>20</v>
      </c>
      <c r="E13" s="22">
        <v>343649510.5</v>
      </c>
      <c r="F13" s="22">
        <v>292102083.93000001</v>
      </c>
      <c r="G13" s="21">
        <v>0</v>
      </c>
      <c r="H13" s="22">
        <v>292102083.93000001</v>
      </c>
      <c r="I13" s="21" t="s">
        <v>21</v>
      </c>
      <c r="J13" s="23">
        <v>37</v>
      </c>
      <c r="K13" s="24" t="s">
        <v>22</v>
      </c>
      <c r="L13" s="25" t="s">
        <v>23</v>
      </c>
    </row>
    <row r="14" spans="1:12" ht="42" x14ac:dyDescent="0.2">
      <c r="A14" s="20">
        <v>2</v>
      </c>
      <c r="B14" s="21" t="s">
        <v>24</v>
      </c>
      <c r="C14" s="21" t="s">
        <v>25</v>
      </c>
      <c r="D14" s="21" t="s">
        <v>26</v>
      </c>
      <c r="E14" s="26">
        <v>109704712.17</v>
      </c>
      <c r="F14" s="26">
        <v>93249005.340000004</v>
      </c>
      <c r="G14" s="21">
        <v>0</v>
      </c>
      <c r="H14" s="26">
        <v>93249005.340000004</v>
      </c>
      <c r="I14" s="21" t="s">
        <v>21</v>
      </c>
      <c r="J14" s="23">
        <v>36</v>
      </c>
      <c r="K14" s="24" t="s">
        <v>22</v>
      </c>
      <c r="L14" s="25" t="s">
        <v>23</v>
      </c>
    </row>
    <row r="15" spans="1:12" ht="42" x14ac:dyDescent="0.2">
      <c r="A15" s="20">
        <v>3</v>
      </c>
      <c r="B15" s="21" t="s">
        <v>27</v>
      </c>
      <c r="C15" s="21" t="s">
        <v>28</v>
      </c>
      <c r="D15" s="21" t="s">
        <v>29</v>
      </c>
      <c r="E15" s="26">
        <v>266780628.49000001</v>
      </c>
      <c r="F15" s="26">
        <v>203618547.78</v>
      </c>
      <c r="G15" s="21">
        <v>0</v>
      </c>
      <c r="H15" s="26">
        <v>203618547.78</v>
      </c>
      <c r="I15" s="21" t="s">
        <v>21</v>
      </c>
      <c r="J15" s="23">
        <v>33</v>
      </c>
      <c r="K15" s="24" t="s">
        <v>22</v>
      </c>
      <c r="L15" s="25" t="s">
        <v>23</v>
      </c>
    </row>
    <row r="16" spans="1:12" ht="21" x14ac:dyDescent="0.2">
      <c r="A16" s="27" t="s">
        <v>30</v>
      </c>
      <c r="B16" s="28"/>
      <c r="C16" s="28"/>
      <c r="D16" s="21"/>
      <c r="E16" s="29">
        <f>SUM(E13:E15)</f>
        <v>720134851.16000009</v>
      </c>
      <c r="F16" s="29">
        <f t="shared" ref="F16:G16" si="0">SUM(F13:F15)</f>
        <v>588969637.04999995</v>
      </c>
      <c r="G16" s="29">
        <f t="shared" si="0"/>
        <v>0</v>
      </c>
      <c r="H16" s="29">
        <f>SUM(H13:H15)</f>
        <v>588969637.04999995</v>
      </c>
      <c r="I16" s="29"/>
      <c r="J16" s="23"/>
      <c r="K16" s="24"/>
      <c r="L16" s="25"/>
    </row>
    <row r="17" spans="1:12" ht="63" x14ac:dyDescent="0.35">
      <c r="A17" s="20">
        <v>4</v>
      </c>
      <c r="B17" s="21" t="s">
        <v>31</v>
      </c>
      <c r="C17" s="21" t="s">
        <v>19</v>
      </c>
      <c r="D17" s="30" t="s">
        <v>32</v>
      </c>
      <c r="E17" s="22">
        <v>122306639.53</v>
      </c>
      <c r="F17" s="22">
        <v>103960643.59999999</v>
      </c>
      <c r="G17" s="21">
        <v>0</v>
      </c>
      <c r="H17" s="22">
        <v>103960643.59999999</v>
      </c>
      <c r="I17" s="21" t="s">
        <v>21</v>
      </c>
      <c r="J17" s="23">
        <v>32</v>
      </c>
      <c r="K17" s="24" t="s">
        <v>22</v>
      </c>
      <c r="L17" s="25" t="s">
        <v>22</v>
      </c>
    </row>
    <row r="18" spans="1:12" ht="42" x14ac:dyDescent="0.2">
      <c r="A18" s="20">
        <v>5</v>
      </c>
      <c r="B18" s="21" t="s">
        <v>33</v>
      </c>
      <c r="C18" s="21" t="s">
        <v>34</v>
      </c>
      <c r="D18" s="21" t="s">
        <v>35</v>
      </c>
      <c r="E18" s="26">
        <v>47979882.979999997</v>
      </c>
      <c r="F18" s="26">
        <v>39683657.490000002</v>
      </c>
      <c r="G18" s="21">
        <v>0</v>
      </c>
      <c r="H18" s="26">
        <v>39683657.490000002</v>
      </c>
      <c r="I18" s="21" t="s">
        <v>21</v>
      </c>
      <c r="J18" s="23">
        <v>29</v>
      </c>
      <c r="K18" s="24" t="s">
        <v>22</v>
      </c>
      <c r="L18" s="25" t="s">
        <v>22</v>
      </c>
    </row>
    <row r="19" spans="1:12" ht="84" x14ac:dyDescent="0.2">
      <c r="A19" s="20">
        <v>6</v>
      </c>
      <c r="B19" s="21" t="s">
        <v>36</v>
      </c>
      <c r="C19" s="21" t="s">
        <v>37</v>
      </c>
      <c r="D19" s="21" t="s">
        <v>38</v>
      </c>
      <c r="E19" s="26">
        <v>233774820</v>
      </c>
      <c r="F19" s="26">
        <v>183833597</v>
      </c>
      <c r="G19" s="21">
        <v>0</v>
      </c>
      <c r="H19" s="26">
        <v>183833597</v>
      </c>
      <c r="I19" s="21" t="s">
        <v>21</v>
      </c>
      <c r="J19" s="23">
        <v>21</v>
      </c>
      <c r="K19" s="24" t="s">
        <v>22</v>
      </c>
      <c r="L19" s="25" t="s">
        <v>22</v>
      </c>
    </row>
    <row r="20" spans="1:12" ht="21" x14ac:dyDescent="0.2">
      <c r="A20" s="31" t="s">
        <v>39</v>
      </c>
      <c r="B20" s="32"/>
      <c r="C20" s="32"/>
      <c r="D20" s="33"/>
      <c r="E20" s="29">
        <f>SUM(E17:E19)+E16</f>
        <v>1124196193.6700001</v>
      </c>
      <c r="F20" s="29">
        <f>SUM(F17:F19)+F16</f>
        <v>916447535.13999999</v>
      </c>
      <c r="G20" s="29">
        <f>SUM(G17:G19)+G16</f>
        <v>0</v>
      </c>
      <c r="H20" s="29">
        <f>SUM(H17:H19)+H16</f>
        <v>916447535.13999999</v>
      </c>
      <c r="I20" s="34"/>
      <c r="J20" s="34"/>
      <c r="K20" s="34"/>
      <c r="L20" s="7"/>
    </row>
    <row r="21" spans="1:12" ht="21" x14ac:dyDescent="0.2">
      <c r="A21" s="34"/>
      <c r="B21" s="34"/>
      <c r="C21" s="34"/>
      <c r="D21" s="34"/>
      <c r="E21" s="34"/>
      <c r="F21" s="34"/>
      <c r="G21" s="34"/>
      <c r="H21" s="34"/>
      <c r="I21" s="6"/>
      <c r="J21" s="6"/>
      <c r="K21" s="6"/>
      <c r="L21" s="7"/>
    </row>
    <row r="22" spans="1:12" ht="77.25" customHeight="1" x14ac:dyDescent="0.2">
      <c r="A22" s="35" t="s">
        <v>40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6"/>
    </row>
    <row r="23" spans="1:12" ht="15.75" x14ac:dyDescent="0.2">
      <c r="A23" s="3"/>
      <c r="B23" s="3"/>
      <c r="C23" s="4"/>
      <c r="D23" s="4"/>
      <c r="E23" s="3"/>
      <c r="F23" s="3"/>
      <c r="G23" s="3"/>
      <c r="H23" s="3"/>
      <c r="I23" s="3"/>
      <c r="J23" s="1"/>
      <c r="K23" s="1"/>
      <c r="L23" s="1"/>
    </row>
    <row r="24" spans="1:12" ht="15.75" x14ac:dyDescent="0.2">
      <c r="A24" s="3"/>
      <c r="B24" s="4"/>
      <c r="C24" s="4"/>
      <c r="D24" s="4"/>
      <c r="E24" s="3"/>
      <c r="F24" s="3"/>
      <c r="G24" s="3"/>
      <c r="H24" s="4"/>
      <c r="I24" s="3"/>
      <c r="J24" s="1"/>
      <c r="K24" s="1"/>
      <c r="L24" s="1"/>
    </row>
    <row r="25" spans="1:12" ht="15.75" x14ac:dyDescent="0.2">
      <c r="A25" s="3"/>
      <c r="B25" s="2"/>
      <c r="C25" s="4"/>
      <c r="D25" s="4"/>
      <c r="E25" s="3"/>
      <c r="F25" s="3"/>
      <c r="G25" s="3"/>
      <c r="H25" s="2"/>
      <c r="I25" s="3"/>
      <c r="J25" s="1"/>
      <c r="K25" s="1"/>
      <c r="L25" s="1"/>
    </row>
    <row r="26" spans="1:12" ht="15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mergeCells count="1">
    <mergeCell ref="A22:K22"/>
  </mergeCells>
  <phoneticPr fontId="1" type="noConversion"/>
  <pageMargins left="0.74803149606299213" right="0.74803149606299213" top="1.1417322834645669" bottom="0.98425196850393704" header="0.51181102362204722" footer="0.51181102362204722"/>
  <pageSetup paperSize="9" scale="46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7" ma:contentTypeDescription="Utwórz nowy dokument." ma:contentTypeScope="" ma:versionID="3bfced6a2e9f3be90117ee71082c3756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4e9c65fe6afde8f5e6b765019dcc39f2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8F2328-A76B-42DF-8A6A-9A501AB4B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de75c-c695-442a-80d4-61b034fbba81"/>
    <ds:schemaRef ds:uri="6852e5d6-3164-4114-9510-16969553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99B45-94E7-427D-AB6A-F8FEB2A79C08}">
  <ds:schemaRefs>
    <ds:schemaRef ds:uri="http://schemas.microsoft.com/office/2006/metadata/properties"/>
    <ds:schemaRef ds:uri="http://schemas.microsoft.com/office/infopath/2007/PartnerControls"/>
    <ds:schemaRef ds:uri="9ebde75c-c695-442a-80d4-61b034fbba81"/>
    <ds:schemaRef ds:uri="6852e5d6-3164-4114-9510-1696955387a4"/>
  </ds:schemaRefs>
</ds:datastoreItem>
</file>

<file path=customXml/itemProps3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15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Walczak Paulina</cp:lastModifiedBy>
  <cp:revision/>
  <dcterms:created xsi:type="dcterms:W3CDTF">2009-08-04T12:39:16Z</dcterms:created>
  <dcterms:modified xsi:type="dcterms:W3CDTF">2024-02-15T10:47:17Z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  <property fmtid="{D5CDD505-2E9C-101B-9397-08002B2CF9AE}" pid="3" name="MediaServiceImageTags">
    <vt:lpwstr/>
  </property>
</Properties>
</file>