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laskie365-my.sharepoint.com/personal/wozniakz_slaskie_pl/Documents/Pulpit/"/>
    </mc:Choice>
  </mc:AlternateContent>
  <xr:revisionPtr revIDLastSave="32" documentId="13_ncr:1_{BF7BC72C-FA96-4BAD-9EAA-4B289CA5CBFA}" xr6:coauthVersionLast="47" xr6:coauthVersionMax="47" xr10:uidLastSave="{423E7866-9433-4789-A3E2-E5AF64BBCD21}"/>
  <bookViews>
    <workbookView xWindow="-108" yWindow="-108" windowWidth="23256" windowHeight="13896" xr2:uid="{00000000-000D-0000-FFFF-FFFF00000000}"/>
  </bookViews>
  <sheets>
    <sheet name="zał. nr 9" sheetId="1" r:id="rId1"/>
  </sheets>
  <definedNames>
    <definedName name="_xlnm.Print_Area" localSheetId="0">'zał. nr 9'!$A$1:$I$44</definedName>
    <definedName name="Z_1F56BE75_CF6C_47BF_8924_B127BFE29472_.wvu.PrintArea" localSheetId="0" hidden="1">'zał. nr 9'!$A$1:$H$45</definedName>
    <definedName name="Z_57637ED1_D12B_4810_92B1_107EC70D8681_.wvu.PrintArea" localSheetId="0" hidden="1">'zał. nr 9'!$A$1:$H$45</definedName>
    <definedName name="Z_5E99118C_C5A4_4E2D_84C9_2D0255861571_.wvu.PrintArea" localSheetId="0" hidden="1">'zał. nr 9'!$A$1:$H$45</definedName>
    <definedName name="Z_B7BAD592_9F30_4AB4_BBF3_BBB70047684C_.wvu.PrintArea" localSheetId="0" hidden="1">'zał. nr 9'!$A$1:$H$45</definedName>
    <definedName name="Z_CF69962E_F465_4257_BBAD_0F37CFD4FBFB_.wvu.PrintArea" localSheetId="0" hidden="1">'zał. nr 9'!$A$1:$H$45</definedName>
    <definedName name="Z_E97480B1_050B_4104_84C1_C7B6457C0ECD_.wvu.PrintArea" localSheetId="0" hidden="1">'zał. nr 9'!$A$1:$H$45</definedName>
    <definedName name="Z_FCA9F7ED_DE2E_4BE1_B488_9FD46387584E_.wvu.PrintArea" localSheetId="0" hidden="1">'zał. nr 9'!$A$1:$H$45</definedName>
  </definedNames>
  <calcPr calcId="191029"/>
  <customWorkbookViews>
    <customWorkbookView name="Dziubiak Lucyna (Chudy ) - Widok osobisty" guid="{57637ED1-D12B-4810-92B1-107EC70D8681}" mergeInterval="0" personalView="1" maximized="1" xWindow="1912" yWindow="-8" windowWidth="1936" windowHeight="1056" activeSheetId="1"/>
    <customWorkbookView name="lapa - Widok osobisty" guid="{1F56BE75-CF6C-47BF-8924-B127BFE29472}" mergeInterval="0" personalView="1" maximized="1" xWindow="1" yWindow="1" windowWidth="1366" windowHeight="527" activeSheetId="1"/>
    <customWorkbookView name="Marciniak-Kleszcz Aleksandra - Widok osobisty" guid="{B7BAD592-9F30-4AB4-BBF3-BBB70047684C}" mergeInterval="0" personalView="1" maximized="1" xWindow="-8" yWindow="-8" windowWidth="1936" windowHeight="1056" activeSheetId="1" showComments="commIndAndComment"/>
    <customWorkbookView name="Romana Golda Zdrada - Widok osobisty" guid="{FCA9F7ED-DE2E-4BE1-B488-9FD46387584E}" mergeInterval="0" personalView="1" maximized="1" xWindow="1" yWindow="1" windowWidth="1680" windowHeight="821" activeSheetId="1" showComments="commIndAndComment"/>
    <customWorkbookView name="Małgorzata Łapa - Widok osobisty" guid="{5E99118C-C5A4-4E2D-84C9-2D0255861571}" mergeInterval="0" personalView="1" xWindow="1" windowWidth="1919" windowHeight="1040" activeSheetId="1"/>
    <customWorkbookView name="Ginter Bożena - Widok osobisty" guid="{CF69962E-F465-4257-BBAD-0F37CFD4FBFB}" mergeInterval="0" personalView="1" maximized="1" xWindow="-8" yWindow="-8" windowWidth="1936" windowHeight="1056" activeSheetId="1" showComments="commIndAndComment"/>
    <customWorkbookView name="Łapa Małgorzata - Widok osobisty" guid="{E97480B1-050B-4104-84C1-C7B6457C0EC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" i="1" l="1"/>
  <c r="H37" i="1"/>
  <c r="F37" i="1"/>
  <c r="G37" i="1" l="1"/>
  <c r="G28" i="1"/>
  <c r="E28" i="1"/>
  <c r="F28" i="1"/>
  <c r="H15" i="1" l="1"/>
  <c r="H14" i="1"/>
  <c r="H11" i="1"/>
  <c r="H10" i="1"/>
  <c r="H28" i="1" l="1"/>
</calcChain>
</file>

<file path=xl/sharedStrings.xml><?xml version="1.0" encoding="utf-8"?>
<sst xmlns="http://schemas.openxmlformats.org/spreadsheetml/2006/main" count="137" uniqueCount="90">
  <si>
    <t>Program Fundusze Europejskie dla Śląskiego 2021-2027</t>
  </si>
  <si>
    <t>Projekty spełniające kryteria formalne, zakwalifikowane do oceny merytorycznej - pozytywna ocena formalna</t>
  </si>
  <si>
    <t>Lp.</t>
  </si>
  <si>
    <t>Nr wniosku</t>
  </si>
  <si>
    <t>Wnioskodawca</t>
  </si>
  <si>
    <t>Tytuł projektu</t>
  </si>
  <si>
    <t>Koszty całkowite [PLN]</t>
  </si>
  <si>
    <t>Wnioskowane dofinansowanie ogółem  [PLN]</t>
  </si>
  <si>
    <t>Wnioskowane dofinansowanie z budżetu państwa  [PLN] (jeśli dotyczy)</t>
  </si>
  <si>
    <t>Wnioskowane dofinansowanie z EFRR/ FST [PLN]</t>
  </si>
  <si>
    <t>Uwagi</t>
  </si>
  <si>
    <t>Razem</t>
  </si>
  <si>
    <t>Przewodniczący KOP:</t>
  </si>
  <si>
    <t>Dyrektor FR/Zastęca Dyrektora FR</t>
  </si>
  <si>
    <t>(akceptacja  następuje w formie elektronicznej i jest zgodna ze ścieżką obiegu dokumentu w SOD)</t>
  </si>
  <si>
    <t>Numer naboru: FESL.02.12-IZ.01-159/24</t>
  </si>
  <si>
    <t>Działanie: 02.12 Gospodarka odpadami komunalnymi</t>
  </si>
  <si>
    <t>Modernizacja Punktu Selektywnego Zbierania Odpadów Komunalnych w Gminie Bestwina</t>
  </si>
  <si>
    <t>GMINA BESTWINA</t>
  </si>
  <si>
    <t>Nie dotyczy</t>
  </si>
  <si>
    <t>Rozbudowa i modernizacja Punktu Selektywnej Zbiórki Odpadów Komunalnych w Świerklańcu</t>
  </si>
  <si>
    <t>GMINA ŚWIERKLANIEC</t>
  </si>
  <si>
    <t>Modernizacja Punktu Selektywnej Zbiórki Odpadów Komunalnych w Bojszowach</t>
  </si>
  <si>
    <t>GMINA BOJSZOWY</t>
  </si>
  <si>
    <t>Budowa i wyposażenie Punktu Selektywnego Zbierania Odpadów Komunalnych w Bytomiu przy ul. Łaszczyka</t>
  </si>
  <si>
    <t>BYTOM - MIASTO NA PRAWACH POWIATU</t>
  </si>
  <si>
    <t>Projekty wycofane przez wnioskodawcę - Nie dotyczy</t>
  </si>
  <si>
    <t>FESL.02.12-IZ.01-0D80/24</t>
  </si>
  <si>
    <t>FESL.02.12-IZ.01-0D91/24</t>
  </si>
  <si>
    <t>FESL.02.12-IZ.01-0D9E/24</t>
  </si>
  <si>
    <t>FESL.02.12-IZ.01-0DA4/24</t>
  </si>
  <si>
    <t>Miasto Kalety</t>
  </si>
  <si>
    <t>Gmina Milówka</t>
  </si>
  <si>
    <t>GMINA GOCZAŁKOWICE-ZDRÓJ</t>
  </si>
  <si>
    <t>Gmina Wyry</t>
  </si>
  <si>
    <t>FESL.02.12-IZ.01-0D98/24</t>
  </si>
  <si>
    <t>FESL.02.12-IZ.01-0D8C/24</t>
  </si>
  <si>
    <t>FESL.02.12-IZ.01-0D8B/24</t>
  </si>
  <si>
    <t>FESL.02.12-IZ.01-0DA1/24</t>
  </si>
  <si>
    <t>Przebudowa Punktu Selektywnego Zbierania Odpadów Komunalnych (PSZOK) w miejscowości Kalety przy ul. Księdza Pawła
Drozdka</t>
  </si>
  <si>
    <t>Doposażenie PSZOK w Milówce</t>
  </si>
  <si>
    <t>Budowa Punktu Selektywnego Zbierania Odpadów Komunalnych wraz z infrastrukturą techniczną w Gostyni</t>
  </si>
  <si>
    <t>Budowa punktu selektywnej zbiórki odpadów komunalnych w Goczałkowicach-Zdrój</t>
  </si>
  <si>
    <t>FESL.02.12-IZ.01-0D8G/24</t>
  </si>
  <si>
    <t>MIASTO IMIELIN</t>
  </si>
  <si>
    <t>Rozbudowa i modernizacja PSZOK w Imielinie</t>
  </si>
  <si>
    <t>FESL.02.12-IZ.01-0D9A/24</t>
  </si>
  <si>
    <t>Budowa Punktu Selektywnej Zbiórki Odpadów Komunalnych w Jaworzu</t>
  </si>
  <si>
    <t>Gmina Jaworze</t>
  </si>
  <si>
    <t xml:space="preserve">Projekty odrzucone z powodu niespełnienia kryteriów formalnych - negatywna ocena formalna </t>
  </si>
  <si>
    <t>GMINA PSARY</t>
  </si>
  <si>
    <t>"Zakład Gospodarki Odpadami" Spółka Akcyjna</t>
  </si>
  <si>
    <t>GMINA I MIASTO CZERWIONKA-LESZCZYNY</t>
  </si>
  <si>
    <t>Miasto Ruda Śląska</t>
  </si>
  <si>
    <t>GMINA ZEBRZYDOWICE</t>
  </si>
  <si>
    <t>Gmina Sośnicowice</t>
  </si>
  <si>
    <t>"ZAKŁAD GOSPODARKI KOMUNALNEJ W CIESZYNIE SPÓŁKA Z OGRANICZONĄ ODPOWIEDZIALNOŚCIĄ"</t>
  </si>
  <si>
    <t>GMINA BRENNA</t>
  </si>
  <si>
    <t>Wnioskowane dofinansowanie EFRR/ FST [PLN]</t>
  </si>
  <si>
    <t>FESL.02.12-IZ.01-0DA7/24</t>
  </si>
  <si>
    <t>Rozbudowa PSZOK w Dąbiu</t>
  </si>
  <si>
    <t>FESL.02.12-IZ.01-0D9D/24</t>
  </si>
  <si>
    <t>Budowa budynku magazynowego oraz budynku gospodarczego na terenie PSZOK przy ul. Szyprów 8</t>
  </si>
  <si>
    <t>FESL.02.12-IZ.01-0D9H/24</t>
  </si>
  <si>
    <t>Budowa punktu selektywnego zbierania odpadów komunalnych (PSZOK) przy ul. Nowy Dwór na terenie Gminy i Miasta Czerwionka-Leszczyny</t>
  </si>
  <si>
    <t>FESL.02.12-IZ.01-0D88/24</t>
  </si>
  <si>
    <t>Rozbudowa Punktu Selektywnego Zbierania Odpadów Komunalnych przy ul. Noworudzkiej w Rudzie Śląskiej</t>
  </si>
  <si>
    <t>FESL.02.12-IZ.01-0D9B/24</t>
  </si>
  <si>
    <t>Modernizacja Punktu Selektywnej Zbiórki Odpadów przy ul. Straconki 1 w Bielsku - Białej</t>
  </si>
  <si>
    <t>FESL.02.12-IZ.01-0DAA/24</t>
  </si>
  <si>
    <t>Budowa GPSZOK dla obsługi mieszkańców Gminy Zebrzydowice, w Kończycach Małych przy ul. Korczaka</t>
  </si>
  <si>
    <t>FESL.02.12-IZ.01-0D9C/24</t>
  </si>
  <si>
    <t>Budowa Punktu Selektywnej Zbiórki Odpadów w gminie Sośnicowice</t>
  </si>
  <si>
    <t>Budowa punktu selektywnej zbiórki odpadów komunalnych w Górkach Wielkich</t>
  </si>
  <si>
    <t>FESL.02.12-IZ.01-0DAC/24</t>
  </si>
  <si>
    <t>FESL.02.12-IZ.01-0DA0/24</t>
  </si>
  <si>
    <t>Poprawa funkcjonowania PSZOK-u w Łaziskach Górnych</t>
  </si>
  <si>
    <t>Przedsiębiorstwo Gospodarki Komunalnej i Mieszkaniowej Spółka z ograniczoną odpowiedzialnością</t>
  </si>
  <si>
    <t>FESL.02.12-IZ.01-0D97/24</t>
  </si>
  <si>
    <t>Modernizacja PSZOK przy ul. Motokrosowej 27 w Cieszynie</t>
  </si>
  <si>
    <t>Gmina Bieruń</t>
  </si>
  <si>
    <t>FESL.02.12-IZ.01-0D95/24</t>
  </si>
  <si>
    <t>Budowa Punktu Selektywnej Zbiórki Odpadów Komunalnych w Gminie Bieruń</t>
  </si>
  <si>
    <t>EKOREC SPÓŁKA Z OGRANICZONĄ ODPOWIEDZIALNOŚCIĄ</t>
  </si>
  <si>
    <t>Modernizacja PSZOK na terenie gminy Lędziny</t>
  </si>
  <si>
    <t>Zbiorcza lista projektów poddanych ocenie formalnej - część 3 (ostateczna)</t>
  </si>
  <si>
    <t>04.09.2025 r.</t>
  </si>
  <si>
    <t xml:space="preserve">04.09.2025 r. </t>
  </si>
  <si>
    <t xml:space="preserve">23.09.2025 r. </t>
  </si>
  <si>
    <t>FESL.02.12-IZ.01-0D86/24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</si>
</sst>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wrapText="1"/>
    </xf>
    <xf numFmtId="4" fontId="5" fillId="0" borderId="0" xfId="0" applyNumberFormat="1" applyFont="1" applyAlignment="1">
      <alignment horizontal="right" wrapText="1"/>
    </xf>
    <xf numFmtId="0" fontId="4" fillId="2" borderId="1" xfId="0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right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1" fillId="0" borderId="1" xfId="0" applyFont="1" applyBorder="1"/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4" fontId="5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4" fontId="8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topLeftCell="A26" zoomScale="70" zoomScaleNormal="70" zoomScaleSheetLayoutView="80" zoomScalePageLayoutView="70" workbookViewId="0">
      <selection activeCell="D42" sqref="D42"/>
    </sheetView>
  </sheetViews>
  <sheetFormatPr defaultColWidth="9.109375" defaultRowHeight="13.2" x14ac:dyDescent="0.25"/>
  <cols>
    <col min="1" max="1" width="7.44140625" style="1" customWidth="1"/>
    <col min="2" max="2" width="29.5546875" style="1" customWidth="1"/>
    <col min="3" max="3" width="27.44140625" style="1" customWidth="1"/>
    <col min="4" max="4" width="28.33203125" style="1" customWidth="1"/>
    <col min="5" max="5" width="26.5546875" style="1" customWidth="1"/>
    <col min="6" max="6" width="30" style="1" customWidth="1"/>
    <col min="7" max="7" width="25.44140625" style="1" customWidth="1"/>
    <col min="8" max="8" width="25.6640625" style="1" customWidth="1"/>
    <col min="9" max="9" width="39.109375" style="1" customWidth="1"/>
    <col min="10" max="16384" width="9.109375" style="1"/>
  </cols>
  <sheetData>
    <row r="1" spans="1:9" ht="36" customHeight="1" x14ac:dyDescent="0.3">
      <c r="A1" s="4" t="s">
        <v>85</v>
      </c>
      <c r="B1" s="5"/>
      <c r="C1" s="5"/>
      <c r="D1" s="5"/>
      <c r="E1" s="5"/>
      <c r="F1" s="5"/>
      <c r="G1" s="5"/>
      <c r="H1" s="5"/>
    </row>
    <row r="2" spans="1:9" ht="15.75" customHeight="1" x14ac:dyDescent="0.3">
      <c r="A2" s="6"/>
      <c r="B2" s="6"/>
      <c r="C2" s="6"/>
      <c r="D2" s="6"/>
      <c r="E2" s="6"/>
      <c r="F2" s="6"/>
      <c r="G2" s="6"/>
      <c r="H2" s="6"/>
    </row>
    <row r="3" spans="1:9" ht="15.6" x14ac:dyDescent="0.3">
      <c r="A3" s="6" t="s">
        <v>0</v>
      </c>
      <c r="B3" s="6"/>
      <c r="C3" s="7"/>
      <c r="D3" s="7"/>
      <c r="E3" s="7"/>
      <c r="F3" s="7"/>
      <c r="G3" s="7"/>
      <c r="H3" s="7"/>
      <c r="I3" s="2"/>
    </row>
    <row r="4" spans="1:9" ht="15.6" x14ac:dyDescent="0.3">
      <c r="A4" s="6" t="s">
        <v>16</v>
      </c>
      <c r="B4" s="6"/>
      <c r="C4" s="6"/>
      <c r="D4" s="6"/>
      <c r="E4" s="6"/>
      <c r="F4" s="6"/>
      <c r="G4" s="6"/>
      <c r="H4" s="6"/>
    </row>
    <row r="5" spans="1:9" ht="15.6" x14ac:dyDescent="0.3">
      <c r="A5" s="6" t="s">
        <v>15</v>
      </c>
      <c r="B5" s="6"/>
      <c r="C5" s="6"/>
      <c r="D5" s="6"/>
      <c r="E5" s="6"/>
      <c r="F5" s="6"/>
      <c r="G5" s="6"/>
      <c r="H5" s="6"/>
    </row>
    <row r="6" spans="1:9" ht="15.6" x14ac:dyDescent="0.3">
      <c r="A6" s="6"/>
      <c r="B6" s="6"/>
      <c r="C6" s="6"/>
      <c r="D6" s="6"/>
      <c r="E6" s="6"/>
      <c r="F6" s="6"/>
      <c r="G6" s="6"/>
      <c r="H6" s="6"/>
    </row>
    <row r="7" spans="1:9" ht="15.6" x14ac:dyDescent="0.3">
      <c r="A7" s="6"/>
      <c r="B7" s="6"/>
      <c r="C7" s="6"/>
      <c r="D7" s="6"/>
      <c r="E7" s="6"/>
      <c r="F7" s="6"/>
      <c r="G7" s="6"/>
      <c r="H7" s="6"/>
    </row>
    <row r="8" spans="1:9" ht="15.6" x14ac:dyDescent="0.3">
      <c r="A8" s="8" t="s">
        <v>1</v>
      </c>
      <c r="B8" s="9"/>
      <c r="C8" s="9"/>
      <c r="D8" s="10"/>
      <c r="E8" s="9"/>
      <c r="F8" s="9"/>
      <c r="G8" s="9"/>
      <c r="H8" s="9"/>
    </row>
    <row r="9" spans="1:9" s="3" customFormat="1" ht="80.400000000000006" customHeight="1" x14ac:dyDescent="0.25">
      <c r="A9" s="11" t="s">
        <v>2</v>
      </c>
      <c r="B9" s="11" t="s">
        <v>3</v>
      </c>
      <c r="C9" s="12" t="s">
        <v>4</v>
      </c>
      <c r="D9" s="12" t="s">
        <v>5</v>
      </c>
      <c r="E9" s="11" t="s">
        <v>6</v>
      </c>
      <c r="F9" s="11" t="s">
        <v>7</v>
      </c>
      <c r="G9" s="11" t="s">
        <v>8</v>
      </c>
      <c r="H9" s="11" t="s">
        <v>9</v>
      </c>
      <c r="I9" s="11" t="s">
        <v>10</v>
      </c>
    </row>
    <row r="10" spans="1:9" ht="78.599999999999994" customHeight="1" x14ac:dyDescent="0.3">
      <c r="A10" s="13">
        <v>1</v>
      </c>
      <c r="B10" s="14" t="s">
        <v>27</v>
      </c>
      <c r="C10" s="33" t="s">
        <v>18</v>
      </c>
      <c r="D10" s="14" t="s">
        <v>17</v>
      </c>
      <c r="E10" s="23">
        <v>716536.2</v>
      </c>
      <c r="F10" s="23">
        <v>609055.77</v>
      </c>
      <c r="G10" s="24" t="s">
        <v>19</v>
      </c>
      <c r="H10" s="23">
        <f>F10</f>
        <v>609055.77</v>
      </c>
      <c r="I10" s="35" t="s">
        <v>86</v>
      </c>
    </row>
    <row r="11" spans="1:9" ht="61.95" customHeight="1" x14ac:dyDescent="0.3">
      <c r="A11" s="13">
        <v>2</v>
      </c>
      <c r="B11" s="14" t="s">
        <v>28</v>
      </c>
      <c r="C11" s="33" t="s">
        <v>21</v>
      </c>
      <c r="D11" s="14" t="s">
        <v>20</v>
      </c>
      <c r="E11" s="23">
        <v>1089088.53</v>
      </c>
      <c r="F11" s="23">
        <v>925725.25</v>
      </c>
      <c r="G11" s="23" t="s">
        <v>19</v>
      </c>
      <c r="H11" s="23">
        <f>F11</f>
        <v>925725.25</v>
      </c>
      <c r="I11" s="35" t="s">
        <v>86</v>
      </c>
    </row>
    <row r="12" spans="1:9" ht="62.4" x14ac:dyDescent="0.3">
      <c r="A12" s="13">
        <v>3</v>
      </c>
      <c r="B12" s="14" t="s">
        <v>29</v>
      </c>
      <c r="C12" s="33" t="s">
        <v>23</v>
      </c>
      <c r="D12" s="14" t="s">
        <v>22</v>
      </c>
      <c r="E12" s="23">
        <v>737132.57</v>
      </c>
      <c r="F12" s="23">
        <v>592897.48</v>
      </c>
      <c r="G12" s="23" t="s">
        <v>19</v>
      </c>
      <c r="H12" s="23">
        <v>592897.48</v>
      </c>
      <c r="I12" s="35" t="s">
        <v>87</v>
      </c>
    </row>
    <row r="13" spans="1:9" ht="78" x14ac:dyDescent="0.3">
      <c r="A13" s="13">
        <v>4</v>
      </c>
      <c r="B13" s="14" t="s">
        <v>30</v>
      </c>
      <c r="C13" s="33" t="s">
        <v>25</v>
      </c>
      <c r="D13" s="14" t="s">
        <v>24</v>
      </c>
      <c r="E13" s="23">
        <v>1837482.81</v>
      </c>
      <c r="F13" s="23">
        <v>1316140</v>
      </c>
      <c r="G13" s="23" t="s">
        <v>19</v>
      </c>
      <c r="H13" s="23">
        <v>1316140</v>
      </c>
      <c r="I13" s="35" t="s">
        <v>86</v>
      </c>
    </row>
    <row r="14" spans="1:9" ht="93.6" x14ac:dyDescent="0.3">
      <c r="A14" s="13">
        <v>5</v>
      </c>
      <c r="B14" s="14" t="s">
        <v>35</v>
      </c>
      <c r="C14" s="33" t="s">
        <v>31</v>
      </c>
      <c r="D14" s="14" t="s">
        <v>39</v>
      </c>
      <c r="E14" s="23">
        <v>3565186.5</v>
      </c>
      <c r="F14" s="23">
        <v>3030408.52</v>
      </c>
      <c r="G14" s="23" t="s">
        <v>19</v>
      </c>
      <c r="H14" s="23">
        <f>F14</f>
        <v>3030408.52</v>
      </c>
      <c r="I14" s="35" t="s">
        <v>86</v>
      </c>
    </row>
    <row r="15" spans="1:9" ht="31.2" x14ac:dyDescent="0.3">
      <c r="A15" s="13">
        <v>6</v>
      </c>
      <c r="B15" s="14" t="s">
        <v>36</v>
      </c>
      <c r="C15" s="33" t="s">
        <v>32</v>
      </c>
      <c r="D15" s="14" t="s">
        <v>40</v>
      </c>
      <c r="E15" s="23">
        <v>296617.08</v>
      </c>
      <c r="F15" s="23">
        <v>207517.87</v>
      </c>
      <c r="G15" s="23" t="s">
        <v>19</v>
      </c>
      <c r="H15" s="23">
        <f>F15</f>
        <v>207517.87</v>
      </c>
      <c r="I15" s="35" t="s">
        <v>86</v>
      </c>
    </row>
    <row r="16" spans="1:9" ht="78" x14ac:dyDescent="0.3">
      <c r="A16" s="13">
        <v>7</v>
      </c>
      <c r="B16" s="14" t="s">
        <v>37</v>
      </c>
      <c r="C16" s="33" t="s">
        <v>34</v>
      </c>
      <c r="D16" s="14" t="s">
        <v>41</v>
      </c>
      <c r="E16" s="23">
        <v>3688818.73</v>
      </c>
      <c r="F16" s="23">
        <v>2824091.06</v>
      </c>
      <c r="G16" s="23" t="s">
        <v>19</v>
      </c>
      <c r="H16" s="23">
        <v>2824091.06</v>
      </c>
      <c r="I16" s="35" t="s">
        <v>86</v>
      </c>
    </row>
    <row r="17" spans="1:9" ht="31.2" x14ac:dyDescent="0.3">
      <c r="A17" s="13">
        <v>8</v>
      </c>
      <c r="B17" s="14" t="s">
        <v>43</v>
      </c>
      <c r="C17" s="33" t="s">
        <v>44</v>
      </c>
      <c r="D17" s="14" t="s">
        <v>45</v>
      </c>
      <c r="E17" s="23">
        <v>728202.23</v>
      </c>
      <c r="F17" s="23">
        <v>618971.89</v>
      </c>
      <c r="G17" s="23" t="s">
        <v>19</v>
      </c>
      <c r="H17" s="23">
        <v>618971.89</v>
      </c>
      <c r="I17" s="35" t="s">
        <v>86</v>
      </c>
    </row>
    <row r="18" spans="1:9" ht="46.8" x14ac:dyDescent="0.3">
      <c r="A18" s="13">
        <v>9</v>
      </c>
      <c r="B18" s="14" t="s">
        <v>46</v>
      </c>
      <c r="C18" s="33" t="s">
        <v>48</v>
      </c>
      <c r="D18" s="14" t="s">
        <v>47</v>
      </c>
      <c r="E18" s="23">
        <v>6958906.9800000004</v>
      </c>
      <c r="F18" s="23">
        <v>3745583.08</v>
      </c>
      <c r="G18" s="23" t="s">
        <v>19</v>
      </c>
      <c r="H18" s="23">
        <v>3745583.08</v>
      </c>
      <c r="I18" s="35" t="s">
        <v>87</v>
      </c>
    </row>
    <row r="19" spans="1:9" ht="62.4" x14ac:dyDescent="0.3">
      <c r="A19" s="13">
        <v>10</v>
      </c>
      <c r="B19" s="14" t="s">
        <v>38</v>
      </c>
      <c r="C19" s="33" t="s">
        <v>33</v>
      </c>
      <c r="D19" s="14" t="s">
        <v>42</v>
      </c>
      <c r="E19" s="23">
        <v>3940852.8</v>
      </c>
      <c r="F19" s="23">
        <v>3349724.88</v>
      </c>
      <c r="G19" s="23" t="s">
        <v>19</v>
      </c>
      <c r="H19" s="23">
        <v>3349724.88</v>
      </c>
      <c r="I19" s="35" t="s">
        <v>87</v>
      </c>
    </row>
    <row r="20" spans="1:9" ht="22.2" customHeight="1" x14ac:dyDescent="0.3">
      <c r="A20" s="13">
        <v>11</v>
      </c>
      <c r="B20" s="26" t="s">
        <v>59</v>
      </c>
      <c r="C20" s="34" t="s">
        <v>50</v>
      </c>
      <c r="D20" s="26" t="s">
        <v>60</v>
      </c>
      <c r="E20" s="23">
        <v>4468149.92</v>
      </c>
      <c r="F20" s="23">
        <v>3470812.54</v>
      </c>
      <c r="G20" s="23" t="s">
        <v>19</v>
      </c>
      <c r="H20" s="23">
        <v>3470812.54</v>
      </c>
      <c r="I20" s="35" t="s">
        <v>88</v>
      </c>
    </row>
    <row r="21" spans="1:9" ht="78" x14ac:dyDescent="0.3">
      <c r="A21" s="13">
        <v>12</v>
      </c>
      <c r="B21" s="14" t="s">
        <v>61</v>
      </c>
      <c r="C21" s="33" t="s">
        <v>51</v>
      </c>
      <c r="D21" s="14" t="s">
        <v>62</v>
      </c>
      <c r="E21" s="23">
        <v>799500</v>
      </c>
      <c r="F21" s="23">
        <v>552500</v>
      </c>
      <c r="G21" s="23" t="s">
        <v>19</v>
      </c>
      <c r="H21" s="23">
        <v>552500</v>
      </c>
      <c r="I21" s="35" t="s">
        <v>88</v>
      </c>
    </row>
    <row r="22" spans="1:9" ht="93.6" x14ac:dyDescent="0.3">
      <c r="A22" s="13">
        <v>13</v>
      </c>
      <c r="B22" s="14" t="s">
        <v>63</v>
      </c>
      <c r="C22" s="33" t="s">
        <v>52</v>
      </c>
      <c r="D22" s="14" t="s">
        <v>64</v>
      </c>
      <c r="E22" s="23">
        <v>4532988.49</v>
      </c>
      <c r="F22" s="23">
        <v>1700000</v>
      </c>
      <c r="G22" s="23" t="s">
        <v>19</v>
      </c>
      <c r="H22" s="23">
        <v>1700000</v>
      </c>
      <c r="I22" s="35" t="s">
        <v>88</v>
      </c>
    </row>
    <row r="23" spans="1:9" ht="78" x14ac:dyDescent="0.3">
      <c r="A23" s="13">
        <v>14</v>
      </c>
      <c r="B23" s="14" t="s">
        <v>65</v>
      </c>
      <c r="C23" s="33" t="s">
        <v>53</v>
      </c>
      <c r="D23" s="14" t="s">
        <v>66</v>
      </c>
      <c r="E23" s="23">
        <v>2533443.12</v>
      </c>
      <c r="F23" s="23">
        <v>1593104.87</v>
      </c>
      <c r="G23" s="23" t="s">
        <v>19</v>
      </c>
      <c r="H23" s="23">
        <v>1593104.87</v>
      </c>
      <c r="I23" s="35" t="s">
        <v>88</v>
      </c>
    </row>
    <row r="24" spans="1:9" ht="65.400000000000006" customHeight="1" x14ac:dyDescent="0.3">
      <c r="A24" s="13">
        <v>15</v>
      </c>
      <c r="B24" s="14" t="s">
        <v>67</v>
      </c>
      <c r="C24" s="33" t="s">
        <v>51</v>
      </c>
      <c r="D24" s="14" t="s">
        <v>68</v>
      </c>
      <c r="E24" s="23">
        <v>1781040</v>
      </c>
      <c r="F24" s="23">
        <v>1230800</v>
      </c>
      <c r="G24" s="23" t="s">
        <v>19</v>
      </c>
      <c r="H24" s="23">
        <v>1230800</v>
      </c>
      <c r="I24" s="35" t="s">
        <v>88</v>
      </c>
    </row>
    <row r="25" spans="1:9" ht="62.4" x14ac:dyDescent="0.3">
      <c r="A25" s="13">
        <v>16</v>
      </c>
      <c r="B25" s="14" t="s">
        <v>69</v>
      </c>
      <c r="C25" s="33" t="s">
        <v>54</v>
      </c>
      <c r="D25" s="14" t="s">
        <v>70</v>
      </c>
      <c r="E25" s="23">
        <v>3476448.88</v>
      </c>
      <c r="F25" s="23">
        <v>2954981.55</v>
      </c>
      <c r="G25" s="23" t="s">
        <v>19</v>
      </c>
      <c r="H25" s="23">
        <v>2954981.55</v>
      </c>
      <c r="I25" s="35" t="s">
        <v>88</v>
      </c>
    </row>
    <row r="26" spans="1:9" ht="46.8" x14ac:dyDescent="0.3">
      <c r="A26" s="13">
        <v>17</v>
      </c>
      <c r="B26" s="14" t="s">
        <v>71</v>
      </c>
      <c r="C26" s="33" t="s">
        <v>55</v>
      </c>
      <c r="D26" s="14" t="s">
        <v>72</v>
      </c>
      <c r="E26" s="23">
        <v>1616829.12</v>
      </c>
      <c r="F26" s="23">
        <v>1239117.6399999999</v>
      </c>
      <c r="G26" s="23" t="s">
        <v>19</v>
      </c>
      <c r="H26" s="23">
        <v>1239117.6399999999</v>
      </c>
      <c r="I26" s="35" t="s">
        <v>88</v>
      </c>
    </row>
    <row r="27" spans="1:9" ht="54.6" customHeight="1" x14ac:dyDescent="0.3">
      <c r="A27" s="13">
        <v>18</v>
      </c>
      <c r="B27" s="14" t="s">
        <v>74</v>
      </c>
      <c r="C27" s="33" t="s">
        <v>57</v>
      </c>
      <c r="D27" s="14" t="s">
        <v>73</v>
      </c>
      <c r="E27" s="23">
        <v>3966016.96</v>
      </c>
      <c r="F27" s="23">
        <v>3368904.39</v>
      </c>
      <c r="G27" s="23" t="s">
        <v>19</v>
      </c>
      <c r="H27" s="23">
        <v>3368904.39</v>
      </c>
      <c r="I27" s="35" t="s">
        <v>88</v>
      </c>
    </row>
    <row r="28" spans="1:9" ht="13.5" customHeight="1" x14ac:dyDescent="0.3">
      <c r="A28" s="15" t="s">
        <v>11</v>
      </c>
      <c r="B28" s="16"/>
      <c r="C28" s="16"/>
      <c r="D28" s="17"/>
      <c r="E28" s="17">
        <f>SUM(E10:E27)</f>
        <v>46733240.920000002</v>
      </c>
      <c r="F28" s="17">
        <f>SUM(F10:F27)</f>
        <v>33330336.790000003</v>
      </c>
      <c r="G28" s="17">
        <f>SUM(G10:G27)</f>
        <v>0</v>
      </c>
      <c r="H28" s="17">
        <f>SUM(H10:H27)</f>
        <v>33330336.790000003</v>
      </c>
    </row>
    <row r="29" spans="1:9" ht="13.5" customHeight="1" x14ac:dyDescent="0.3">
      <c r="A29" s="18"/>
      <c r="B29" s="9"/>
      <c r="C29" s="9"/>
      <c r="D29" s="19"/>
      <c r="E29" s="19"/>
      <c r="F29" s="19"/>
      <c r="G29" s="19"/>
      <c r="H29" s="19"/>
    </row>
    <row r="30" spans="1:9" ht="13.5" customHeight="1" x14ac:dyDescent="0.3">
      <c r="A30" s="18"/>
      <c r="B30" s="9"/>
      <c r="C30" s="9"/>
      <c r="D30" s="19"/>
      <c r="E30" s="19"/>
      <c r="F30" s="19"/>
      <c r="G30" s="19"/>
      <c r="H30" s="19"/>
    </row>
    <row r="31" spans="1:9" ht="15.6" x14ac:dyDescent="0.3">
      <c r="A31" s="8" t="s">
        <v>49</v>
      </c>
      <c r="B31" s="9"/>
      <c r="C31" s="9"/>
      <c r="D31" s="10"/>
      <c r="E31" s="9"/>
      <c r="F31" s="9"/>
      <c r="G31" s="9"/>
      <c r="H31" s="9"/>
    </row>
    <row r="32" spans="1:9" ht="70.8" customHeight="1" x14ac:dyDescent="0.25">
      <c r="A32" s="11" t="s">
        <v>2</v>
      </c>
      <c r="B32" s="11" t="s">
        <v>3</v>
      </c>
      <c r="C32" s="12" t="s">
        <v>4</v>
      </c>
      <c r="D32" s="12" t="s">
        <v>5</v>
      </c>
      <c r="E32" s="11" t="s">
        <v>6</v>
      </c>
      <c r="F32" s="11" t="s">
        <v>7</v>
      </c>
      <c r="G32" s="11" t="s">
        <v>8</v>
      </c>
      <c r="H32" s="11" t="s">
        <v>58</v>
      </c>
      <c r="I32" s="11" t="s">
        <v>10</v>
      </c>
    </row>
    <row r="33" spans="1:9" ht="63.6" customHeight="1" x14ac:dyDescent="0.3">
      <c r="A33" s="13">
        <v>1</v>
      </c>
      <c r="B33" s="27" t="s">
        <v>75</v>
      </c>
      <c r="C33" s="29" t="s">
        <v>77</v>
      </c>
      <c r="D33" s="27" t="s">
        <v>76</v>
      </c>
      <c r="E33" s="23">
        <v>5356703.71</v>
      </c>
      <c r="F33" s="23">
        <v>3477473.42</v>
      </c>
      <c r="G33" s="23" t="s">
        <v>19</v>
      </c>
      <c r="H33" s="23">
        <v>3477473.42</v>
      </c>
      <c r="I33" s="22"/>
    </row>
    <row r="34" spans="1:9" ht="63" customHeight="1" x14ac:dyDescent="0.3">
      <c r="A34" s="13">
        <v>2</v>
      </c>
      <c r="B34" s="27" t="s">
        <v>78</v>
      </c>
      <c r="C34" s="29" t="s">
        <v>56</v>
      </c>
      <c r="D34" s="27" t="s">
        <v>79</v>
      </c>
      <c r="E34" s="23">
        <v>1710718.15</v>
      </c>
      <c r="F34" s="23">
        <v>1196844.73</v>
      </c>
      <c r="G34" s="23" t="s">
        <v>19</v>
      </c>
      <c r="H34" s="23">
        <v>1196844.73</v>
      </c>
      <c r="I34" s="22"/>
    </row>
    <row r="35" spans="1:9" ht="63" customHeight="1" x14ac:dyDescent="0.3">
      <c r="A35" s="13">
        <v>3</v>
      </c>
      <c r="B35" s="30" t="s">
        <v>89</v>
      </c>
      <c r="C35" s="32" t="s">
        <v>83</v>
      </c>
      <c r="D35" s="31" t="s">
        <v>84</v>
      </c>
      <c r="E35" s="23">
        <v>5375103.2400000002</v>
      </c>
      <c r="F35" s="23">
        <v>2426182.92</v>
      </c>
      <c r="G35" s="23" t="s">
        <v>19</v>
      </c>
      <c r="H35" s="23">
        <v>2426182.92</v>
      </c>
      <c r="I35" s="22"/>
    </row>
    <row r="36" spans="1:9" ht="62.4" x14ac:dyDescent="0.3">
      <c r="A36" s="13">
        <v>4</v>
      </c>
      <c r="B36" s="25" t="s">
        <v>81</v>
      </c>
      <c r="C36" s="27" t="s">
        <v>80</v>
      </c>
      <c r="D36" s="14" t="s">
        <v>82</v>
      </c>
      <c r="E36" s="24">
        <v>4232030</v>
      </c>
      <c r="F36" s="24">
        <v>3573425.5</v>
      </c>
      <c r="G36" s="28" t="s">
        <v>19</v>
      </c>
      <c r="H36" s="24">
        <v>3573425.5</v>
      </c>
      <c r="I36" s="22"/>
    </row>
    <row r="37" spans="1:9" ht="15.6" x14ac:dyDescent="0.3">
      <c r="A37" s="15" t="s">
        <v>11</v>
      </c>
      <c r="B37" s="16"/>
      <c r="C37" s="16"/>
      <c r="D37" s="17"/>
      <c r="E37" s="17">
        <f>SUM(E33:E36)</f>
        <v>16674555.1</v>
      </c>
      <c r="F37" s="17">
        <f>SUM(F33:F36)</f>
        <v>10673926.57</v>
      </c>
      <c r="G37" s="17">
        <f>SUM(G33:G36)</f>
        <v>0</v>
      </c>
      <c r="H37" s="17">
        <f>SUM(H33:H36)</f>
        <v>10673926.57</v>
      </c>
    </row>
    <row r="39" spans="1:9" ht="17.399999999999999" customHeight="1" x14ac:dyDescent="0.3">
      <c r="A39" s="8" t="s">
        <v>26</v>
      </c>
      <c r="B39" s="9"/>
      <c r="C39" s="9"/>
      <c r="D39" s="10"/>
      <c r="E39" s="9"/>
      <c r="F39" s="9"/>
      <c r="G39" s="9"/>
    </row>
    <row r="40" spans="1:9" ht="15.6" x14ac:dyDescent="0.3">
      <c r="A40" s="6"/>
      <c r="B40" s="6"/>
      <c r="C40" s="6"/>
      <c r="D40" s="6"/>
      <c r="E40" s="6"/>
      <c r="F40" s="6"/>
      <c r="G40" s="6"/>
      <c r="H40" s="6"/>
    </row>
    <row r="41" spans="1:9" ht="15.6" x14ac:dyDescent="0.3">
      <c r="A41" s="6"/>
      <c r="B41" s="6"/>
      <c r="C41" s="6" t="s">
        <v>12</v>
      </c>
      <c r="D41" s="6"/>
      <c r="E41" s="6"/>
      <c r="F41" s="6"/>
      <c r="G41" s="6" t="s">
        <v>13</v>
      </c>
      <c r="H41" s="6"/>
    </row>
    <row r="42" spans="1:9" ht="78" x14ac:dyDescent="0.3">
      <c r="A42" s="6"/>
      <c r="B42" s="6"/>
      <c r="C42" s="20" t="s">
        <v>14</v>
      </c>
      <c r="D42" s="21"/>
      <c r="E42" s="21"/>
      <c r="F42" s="21"/>
      <c r="G42" s="20" t="s">
        <v>14</v>
      </c>
      <c r="H42" s="9"/>
    </row>
    <row r="43" spans="1:9" ht="15.6" x14ac:dyDescent="0.3">
      <c r="H43" s="6"/>
    </row>
    <row r="44" spans="1:9" ht="15.6" x14ac:dyDescent="0.3">
      <c r="H44" s="6"/>
    </row>
    <row r="45" spans="1:9" ht="15.6" x14ac:dyDescent="0.25">
      <c r="H45" s="21"/>
    </row>
  </sheetData>
  <customSheetViews>
    <customSheetView guid="{57637ED1-D12B-4810-92B1-107EC70D8681}" showPageBreaks="1" printArea="1" view="pageLayout" topLeftCell="A19">
      <selection activeCell="C6" sqref="C6"/>
      <pageMargins left="0" right="0" top="0" bottom="0" header="0" footer="0"/>
      <pageSetup paperSize="9" scale="64" orientation="landscape" r:id="rId1"/>
      <headerFooter alignWithMargins="0">
        <oddHeader>&amp;C&amp;G&amp;RZałącznik nr 10</oddHeader>
        <oddFooter>&amp;CStrona &amp;P z &amp;N</oddFooter>
      </headerFooter>
    </customSheetView>
    <customSheetView guid="{1F56BE75-CF6C-47BF-8924-B127BFE29472}" showPageBreaks="1" printArea="1" topLeftCell="A16">
      <selection activeCell="D38" sqref="D38"/>
      <pageMargins left="0" right="0" top="0" bottom="0" header="0" footer="0"/>
      <pageSetup paperSize="9" scale="70" orientation="landscape" r:id="rId2"/>
      <headerFooter alignWithMargins="0">
        <oddHeader xml:space="preserve">&amp;C&amp;G&amp;RZałącznik nr 10  </oddHeader>
        <oddFooter>Strona &amp;P z &amp;N</oddFooter>
      </headerFooter>
    </customSheetView>
    <customSheetView guid="{B7BAD592-9F30-4AB4-BBF3-BBB70047684C}" topLeftCell="A10">
      <selection activeCell="F36" sqref="F36"/>
      <pageMargins left="0" right="0" top="0" bottom="0" header="0" footer="0"/>
      <pageSetup paperSize="9" scale="70" orientation="landscape" r:id="rId3"/>
      <headerFooter alignWithMargins="0">
        <oddHeader xml:space="preserve">&amp;C&amp;G&amp;RZałącznik nr 10  </oddHeader>
        <oddFooter>Strona &amp;P z &amp;N</oddFooter>
      </headerFooter>
    </customSheetView>
    <customSheetView guid="{FCA9F7ED-DE2E-4BE1-B488-9FD46387584E}" showPageBreaks="1" printArea="1" view="pageLayout" topLeftCell="A16">
      <selection activeCell="I24" sqref="I24"/>
      <pageMargins left="0" right="0" top="0" bottom="0" header="0" footer="0"/>
      <pageSetup paperSize="9" scale="64" orientation="landscape" r:id="rId4"/>
      <headerFooter alignWithMargins="0">
        <oddHeader>&amp;C&amp;G&amp;RZałącznik nr 10</oddHeader>
        <oddFooter>&amp;CStrona &amp;P z &amp;N</oddFooter>
      </headerFooter>
    </customSheetView>
    <customSheetView guid="{5E99118C-C5A4-4E2D-84C9-2D0255861571}" showPageBreaks="1" printArea="1" topLeftCell="A4">
      <selection activeCell="C16" sqref="C16"/>
      <rowBreaks count="1" manualBreakCount="1">
        <brk id="28" max="8" man="1"/>
      </rowBreaks>
      <pageMargins left="0" right="0" top="0" bottom="0" header="0" footer="0"/>
      <pageSetup paperSize="9" scale="62" orientation="landscape" r:id="rId5"/>
      <headerFooter alignWithMargins="0">
        <oddHeader xml:space="preserve">&amp;C&amp;G&amp;R&amp;8Załącznik nr 10  </oddHeader>
        <oddFooter>Strona &amp;P z &amp;N</oddFooter>
      </headerFooter>
    </customSheetView>
    <customSheetView guid="{CF69962E-F465-4257-BBAD-0F37CFD4FBFB}" showPageBreaks="1" printArea="1" view="pageBreakPreview">
      <selection activeCell="D47" sqref="D47"/>
      <pageMargins left="0" right="0" top="0" bottom="0" header="0" footer="0"/>
      <pageSetup paperSize="9" scale="60" orientation="landscape" r:id="rId6"/>
      <headerFooter alignWithMargins="0">
        <oddHeader>&amp;C&amp;G&amp;RZałącznik nr 10</oddHeader>
        <oddFooter>&amp;CStrona &amp;P z &amp;N</oddFooter>
      </headerFooter>
    </customSheetView>
    <customSheetView guid="{E97480B1-050B-4104-84C1-C7B6457C0ECD}" showPageBreaks="1" printArea="1" view="pageLayout">
      <selection activeCell="A2" sqref="A2"/>
      <pageMargins left="0" right="0" top="0" bottom="0" header="0" footer="0"/>
      <pageSetup paperSize="9" scale="60" orientation="landscape" r:id="rId7"/>
      <headerFooter alignWithMargins="0">
        <oddHeader>&amp;C&amp;G&amp;RZałącznik nr 13</oddHeader>
        <oddFooter>&amp;CStrona &amp;P z &amp;N</oddFooter>
      </headerFooter>
    </customSheetView>
  </customSheetViews>
  <phoneticPr fontId="3" type="noConversion"/>
  <pageMargins left="0.70866141732283472" right="0.70866141732283472" top="1.1811023622047245" bottom="0.74803149606299213" header="0.31496062992125984" footer="0.31496062992125984"/>
  <pageSetup paperSize="9" scale="56" orientation="landscape" r:id="rId8"/>
  <headerFooter alignWithMargins="0">
    <oddHeader>&amp;R&amp;"-,Standardowy"&amp;12Załącznik nr 9</oddHeader>
    <oddFooter>&amp;C&amp;G</oddFooter>
  </headerFooter>
  <legacyDrawingHF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bde75c-c695-442a-80d4-61b034fbba81">
      <Terms xmlns="http://schemas.microsoft.com/office/infopath/2007/PartnerControls"/>
    </lcf76f155ced4ddcb4097134ff3c332f>
    <TaxCatchAll xmlns="6852e5d6-3164-4114-9510-1696955387a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EC8107F11BB34F81F6D35CD3AFF487" ma:contentTypeVersion="17" ma:contentTypeDescription="Utwórz nowy dokument." ma:contentTypeScope="" ma:versionID="3bfced6a2e9f3be90117ee71082c3756">
  <xsd:schema xmlns:xsd="http://www.w3.org/2001/XMLSchema" xmlns:xs="http://www.w3.org/2001/XMLSchema" xmlns:p="http://schemas.microsoft.com/office/2006/metadata/properties" xmlns:ns2="9ebde75c-c695-442a-80d4-61b034fbba81" xmlns:ns3="6852e5d6-3164-4114-9510-1696955387a4" targetNamespace="http://schemas.microsoft.com/office/2006/metadata/properties" ma:root="true" ma:fieldsID="4e9c65fe6afde8f5e6b765019dcc39f2" ns2:_="" ns3:_="">
    <xsd:import namespace="9ebde75c-c695-442a-80d4-61b034fbba81"/>
    <xsd:import namespace="6852e5d6-3164-4114-9510-169695538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de75c-c695-442a-80d4-61b034fbba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4914f52-495d-4bb6-95e8-b9da89695b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2e5d6-3164-4114-9510-169695538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fd8ecb-48ca-46b4-a91b-7d92686a607b}" ma:internalName="TaxCatchAll" ma:showField="CatchAllData" ma:web="6852e5d6-3164-4114-9510-1696955387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A9BF87-C4DE-4965-9A2C-538C22331B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C8ADC3-12CC-499B-B85A-1748254A030E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  <ds:schemaRef ds:uri="67045f44-ec46-4ccc-a0f5-6e6600517be9"/>
    <ds:schemaRef ds:uri="ea1f0649-767e-4101-ac42-4c88ca8afb40"/>
    <ds:schemaRef ds:uri="9ebde75c-c695-442a-80d4-61b034fbba81"/>
    <ds:schemaRef ds:uri="6852e5d6-3164-4114-9510-1696955387a4"/>
  </ds:schemaRefs>
</ds:datastoreItem>
</file>

<file path=customXml/itemProps3.xml><?xml version="1.0" encoding="utf-8"?>
<ds:datastoreItem xmlns:ds="http://schemas.openxmlformats.org/officeDocument/2006/customXml" ds:itemID="{C2E17F7E-C405-47C5-9B63-8B793C6EE2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bde75c-c695-442a-80d4-61b034fbba81"/>
    <ds:schemaRef ds:uri="6852e5d6-3164-4114-9510-1696955387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nr 9</vt:lpstr>
      <vt:lpstr>'zał. nr 9'!Obszar_wydruku</vt:lpstr>
    </vt:vector>
  </TitlesOfParts>
  <Manager/>
  <Company>Urząd Marszałkowski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Bożena</dc:creator>
  <cp:keywords/>
  <dc:description/>
  <cp:lastModifiedBy>Woźniak Zuzanna</cp:lastModifiedBy>
  <cp:revision/>
  <cp:lastPrinted>2023-10-20T07:52:21Z</cp:lastPrinted>
  <dcterms:created xsi:type="dcterms:W3CDTF">2009-08-04T07:57:49Z</dcterms:created>
  <dcterms:modified xsi:type="dcterms:W3CDTF">2025-10-03T12:49:59Z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0x010100F4EC8107F11BB34F81F6D35CD3AFF487</vt:lpwstr>
  </property>
  <property fmtid="{D5CDD505-2E9C-101B-9397-08002B2CF9AE}" pid="3" name="MediaServiceImageTags">
    <vt:lpwstr/>
  </property>
</Properties>
</file>