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radrz1\Desktop\Gracja Drzewiecka\PUBLIKACJE\Publikacja dla Ani Kucharskiej\"/>
    </mc:Choice>
  </mc:AlternateContent>
  <xr:revisionPtr revIDLastSave="0" documentId="8_{37F1F199-C310-48CB-873F-09DFF26C2E88}" xr6:coauthVersionLast="47" xr6:coauthVersionMax="47" xr10:uidLastSave="{00000000-0000-0000-0000-000000000000}"/>
  <bookViews>
    <workbookView xWindow="-120" yWindow="-120" windowWidth="29040" windowHeight="15720" xr2:uid="{39140CFC-83EB-4D57-8965-608ED0B62FCE}"/>
  </bookViews>
  <sheets>
    <sheet name="Terminarz płatnośc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3" l="1"/>
  <c r="F56" i="3" l="1"/>
  <c r="L56" i="3" s="1"/>
  <c r="K101" i="3"/>
  <c r="H116" i="3" s="1"/>
  <c r="I101" i="3"/>
  <c r="F98" i="3"/>
  <c r="L98" i="3" s="1"/>
  <c r="F95" i="3"/>
  <c r="L95" i="3" s="1"/>
  <c r="F92" i="3"/>
  <c r="L92" i="3" s="1"/>
  <c r="F89" i="3"/>
  <c r="L89" i="3" s="1"/>
  <c r="F86" i="3"/>
  <c r="L86" i="3" s="1"/>
  <c r="F83" i="3"/>
  <c r="L83" i="3" s="1"/>
  <c r="F80" i="3"/>
  <c r="L80" i="3" s="1"/>
  <c r="F77" i="3"/>
  <c r="L77" i="3" s="1"/>
  <c r="F74" i="3"/>
  <c r="L74" i="3" s="1"/>
  <c r="F71" i="3"/>
  <c r="L71" i="3" s="1"/>
  <c r="F68" i="3"/>
  <c r="L68" i="3" s="1"/>
  <c r="F65" i="3"/>
  <c r="L65" i="3" s="1"/>
  <c r="F62" i="3"/>
  <c r="L62" i="3" s="1"/>
  <c r="F59" i="3"/>
  <c r="L59" i="3" s="1"/>
  <c r="F53" i="3"/>
  <c r="L53" i="3" s="1"/>
  <c r="F47" i="3"/>
  <c r="L47" i="3" s="1"/>
  <c r="F44" i="3"/>
  <c r="L44" i="3" s="1"/>
  <c r="F41" i="3"/>
  <c r="L41" i="3" s="1"/>
  <c r="F38" i="3"/>
  <c r="L38" i="3" s="1"/>
  <c r="F35" i="3"/>
  <c r="L35" i="3" s="1"/>
  <c r="F32" i="3"/>
  <c r="L32" i="3" s="1"/>
  <c r="F29" i="3"/>
  <c r="L29" i="3" s="1"/>
  <c r="F26" i="3"/>
  <c r="L26" i="3" s="1"/>
  <c r="H12" i="3"/>
  <c r="G96" i="3" s="1"/>
  <c r="H114" i="3" l="1"/>
  <c r="G30" i="3"/>
  <c r="G31" i="3" s="1"/>
  <c r="G81" i="3"/>
  <c r="J29" i="3"/>
  <c r="J32" i="3"/>
  <c r="J35" i="3"/>
  <c r="J38" i="3"/>
  <c r="J47" i="3"/>
  <c r="J50" i="3"/>
  <c r="J41" i="3"/>
  <c r="J44" i="3"/>
  <c r="G51" i="3"/>
  <c r="H30" i="3"/>
  <c r="H31" i="3" s="1"/>
  <c r="H51" i="3"/>
  <c r="H52" i="3" s="1"/>
  <c r="H81" i="3"/>
  <c r="H82" i="3" s="1"/>
  <c r="H96" i="3"/>
  <c r="H97" i="3" s="1"/>
  <c r="H39" i="3"/>
  <c r="H40" i="3" s="1"/>
  <c r="G60" i="3"/>
  <c r="G61" i="3" s="1"/>
  <c r="G75" i="3"/>
  <c r="G76" i="3" s="1"/>
  <c r="H72" i="3"/>
  <c r="H73" i="3" s="1"/>
  <c r="G33" i="3"/>
  <c r="H75" i="3"/>
  <c r="H76" i="3" s="1"/>
  <c r="G99" i="3"/>
  <c r="G100" i="3" s="1"/>
  <c r="H57" i="3"/>
  <c r="H58" i="3" s="1"/>
  <c r="H33" i="3"/>
  <c r="H34" i="3" s="1"/>
  <c r="G54" i="3"/>
  <c r="G55" i="3" s="1"/>
  <c r="G84" i="3"/>
  <c r="G85" i="3" s="1"/>
  <c r="H99" i="3"/>
  <c r="H100" i="3" s="1"/>
  <c r="G78" i="3"/>
  <c r="G79" i="3" s="1"/>
  <c r="G36" i="3"/>
  <c r="G37" i="3" s="1"/>
  <c r="G42" i="3"/>
  <c r="G43" i="3" s="1"/>
  <c r="G97" i="3"/>
  <c r="H19" i="3"/>
  <c r="H13" i="3" s="1"/>
  <c r="H18" i="3" s="1"/>
  <c r="H36" i="3"/>
  <c r="G39" i="3"/>
  <c r="F50" i="3"/>
  <c r="L50" i="3" s="1"/>
  <c r="J89" i="3" s="1"/>
  <c r="H54" i="3"/>
  <c r="H78" i="3"/>
  <c r="H42" i="3"/>
  <c r="H43" i="3" s="1"/>
  <c r="G45" i="3"/>
  <c r="H60" i="3"/>
  <c r="H61" i="3" s="1"/>
  <c r="G63" i="3"/>
  <c r="H84" i="3"/>
  <c r="H85" i="3" s="1"/>
  <c r="G87" i="3"/>
  <c r="H45" i="3"/>
  <c r="H46" i="3" s="1"/>
  <c r="G48" i="3"/>
  <c r="H63" i="3"/>
  <c r="H64" i="3" s="1"/>
  <c r="G66" i="3"/>
  <c r="H87" i="3"/>
  <c r="H88" i="3" s="1"/>
  <c r="G90" i="3"/>
  <c r="G27" i="3"/>
  <c r="H48" i="3"/>
  <c r="H49" i="3" s="1"/>
  <c r="H66" i="3"/>
  <c r="H67" i="3" s="1"/>
  <c r="G69" i="3"/>
  <c r="H90" i="3"/>
  <c r="H91" i="3" s="1"/>
  <c r="G93" i="3"/>
  <c r="H27" i="3"/>
  <c r="H69" i="3"/>
  <c r="H70" i="3" s="1"/>
  <c r="G72" i="3"/>
  <c r="H93" i="3"/>
  <c r="H94" i="3" s="1"/>
  <c r="J95" i="3" l="1"/>
  <c r="J77" i="3"/>
  <c r="F61" i="3"/>
  <c r="J74" i="3"/>
  <c r="J68" i="3"/>
  <c r="J86" i="3"/>
  <c r="J80" i="3"/>
  <c r="J56" i="3"/>
  <c r="J65" i="3"/>
  <c r="J83" i="3"/>
  <c r="J62" i="3"/>
  <c r="F76" i="3"/>
  <c r="J53" i="3"/>
  <c r="J59" i="3"/>
  <c r="J98" i="3"/>
  <c r="J101" i="3" s="1"/>
  <c r="J71" i="3"/>
  <c r="J92" i="3"/>
  <c r="F96" i="3"/>
  <c r="F85" i="3"/>
  <c r="F51" i="3"/>
  <c r="F75" i="3"/>
  <c r="F97" i="3"/>
  <c r="F33" i="3"/>
  <c r="F43" i="3"/>
  <c r="G52" i="3"/>
  <c r="F52" i="3" s="1"/>
  <c r="G34" i="3"/>
  <c r="F34" i="3" s="1"/>
  <c r="F100" i="3"/>
  <c r="F99" i="3"/>
  <c r="F72" i="3"/>
  <c r="G73" i="3"/>
  <c r="F73" i="3" s="1"/>
  <c r="F84" i="3"/>
  <c r="G70" i="3"/>
  <c r="F70" i="3" s="1"/>
  <c r="F69" i="3"/>
  <c r="G82" i="3"/>
  <c r="F82" i="3" s="1"/>
  <c r="F81" i="3"/>
  <c r="F42" i="3"/>
  <c r="F93" i="3"/>
  <c r="G94" i="3"/>
  <c r="F94" i="3" s="1"/>
  <c r="H55" i="3"/>
  <c r="F55" i="3" s="1"/>
  <c r="F54" i="3"/>
  <c r="F30" i="3"/>
  <c r="F31" i="3"/>
  <c r="F66" i="3"/>
  <c r="G67" i="3"/>
  <c r="F67" i="3" s="1"/>
  <c r="G64" i="3"/>
  <c r="F64" i="3" s="1"/>
  <c r="F63" i="3"/>
  <c r="H79" i="3"/>
  <c r="F79" i="3" s="1"/>
  <c r="F78" i="3"/>
  <c r="G40" i="3"/>
  <c r="F40" i="3" s="1"/>
  <c r="F39" i="3"/>
  <c r="F57" i="3"/>
  <c r="G58" i="3"/>
  <c r="F58" i="3" s="1"/>
  <c r="G88" i="3"/>
  <c r="F88" i="3" s="1"/>
  <c r="F87" i="3"/>
  <c r="H102" i="3"/>
  <c r="H28" i="3"/>
  <c r="F36" i="3"/>
  <c r="H37" i="3"/>
  <c r="F37" i="3" s="1"/>
  <c r="F90" i="3"/>
  <c r="G91" i="3"/>
  <c r="F91" i="3" s="1"/>
  <c r="F27" i="3"/>
  <c r="G28" i="3"/>
  <c r="G102" i="3"/>
  <c r="F48" i="3"/>
  <c r="G49" i="3"/>
  <c r="F49" i="3" s="1"/>
  <c r="G46" i="3"/>
  <c r="F46" i="3" s="1"/>
  <c r="F45" i="3"/>
  <c r="F60" i="3"/>
  <c r="F102" i="3" l="1"/>
  <c r="G103" i="3"/>
  <c r="G101" i="3" s="1"/>
  <c r="F28" i="3"/>
  <c r="F103" i="3" s="1"/>
  <c r="H112" i="3" s="1"/>
  <c r="H103" i="3"/>
  <c r="H101" i="3" s="1"/>
  <c r="H118" i="3" l="1"/>
  <c r="H110" i="3"/>
  <c r="H14" i="3"/>
  <c r="F101" i="3"/>
  <c r="H108" i="3" s="1"/>
</calcChain>
</file>

<file path=xl/sharedStrings.xml><?xml version="1.0" encoding="utf-8"?>
<sst xmlns="http://schemas.openxmlformats.org/spreadsheetml/2006/main" count="167" uniqueCount="78">
  <si>
    <t>Załącznik nr 1 do umowy o dofinansowanie: Terminarz płatności zgodny z LSI2021</t>
  </si>
  <si>
    <t>Terminarz płatności</t>
  </si>
  <si>
    <t>Nazwa pola</t>
  </si>
  <si>
    <t>1. Nazwa Beneficjenta</t>
  </si>
  <si>
    <t>2a. Czy beneficjent jest jednostką sektora finansów publicznych?</t>
  </si>
  <si>
    <t>2b. Czy projekt rozliczany jest kwotami ryczałtowymi?</t>
  </si>
  <si>
    <t>3. Tytuł projektu</t>
  </si>
  <si>
    <t>4. Numer WOD</t>
  </si>
  <si>
    <t>5. Kwota dofinansowania ogółem</t>
  </si>
  <si>
    <t xml:space="preserve"> Imię i nazwisko/ numer telefonu/e-mail: </t>
  </si>
  <si>
    <t>Dane na podstawie WOD</t>
  </si>
  <si>
    <t>Do uzupełnienia przez Beneficjenta</t>
  </si>
  <si>
    <t>Pole wypełni się automatycznie</t>
  </si>
  <si>
    <t>Okres rozliczeniowy</t>
  </si>
  <si>
    <t>Wydatki wg. źródeł</t>
  </si>
  <si>
    <t>Wnioski o płatność:
Planowana kwoty do
wypłaty / kwoty
przekazane</t>
  </si>
  <si>
    <t>Wnioski rozliczające - planowane kwoty</t>
  </si>
  <si>
    <r>
      <t xml:space="preserve">Okres od
</t>
    </r>
    <r>
      <rPr>
        <sz val="11"/>
        <color theme="1"/>
        <rFont val="Aptos Narrow"/>
        <family val="2"/>
        <charset val="238"/>
        <scheme val="minor"/>
      </rPr>
      <t>RRRR-MM-DD</t>
    </r>
  </si>
  <si>
    <r>
      <t xml:space="preserve">Okres do
</t>
    </r>
    <r>
      <rPr>
        <sz val="11"/>
        <color theme="1"/>
        <rFont val="Aptos Narrow"/>
        <family val="2"/>
        <charset val="238"/>
        <scheme val="minor"/>
      </rPr>
      <t>RRRR-MM-DD</t>
    </r>
  </si>
  <si>
    <t>Ogółem</t>
  </si>
  <si>
    <t>Wydatki bieżące</t>
  </si>
  <si>
    <t>Wydatki majątkowe</t>
  </si>
  <si>
    <t>Wydatki ponoszone ze
środków
dofinansowania</t>
  </si>
  <si>
    <t>Wydatki
ponoszone
w ramach
wkładu
własnego</t>
  </si>
  <si>
    <t>Razem wydatki</t>
  </si>
  <si>
    <t>UE</t>
  </si>
  <si>
    <t>Budżet Państwa</t>
  </si>
  <si>
    <t>Procent
rozliczenia
dotychczas
otrzymanych środków</t>
  </si>
  <si>
    <t>Numer WNP</t>
  </si>
  <si>
    <t>WNP1</t>
  </si>
  <si>
    <t>WNP2</t>
  </si>
  <si>
    <t>WNP3</t>
  </si>
  <si>
    <t>WNP4</t>
  </si>
  <si>
    <t>WNP5</t>
  </si>
  <si>
    <t>WNP6</t>
  </si>
  <si>
    <t>WNP7</t>
  </si>
  <si>
    <t>WNP8</t>
  </si>
  <si>
    <t>WNP9</t>
  </si>
  <si>
    <t>WNP10</t>
  </si>
  <si>
    <t>WNP11</t>
  </si>
  <si>
    <t>WNP12</t>
  </si>
  <si>
    <t>WNP13</t>
  </si>
  <si>
    <t>WNP14</t>
  </si>
  <si>
    <t>WNP15</t>
  </si>
  <si>
    <t>WNP16</t>
  </si>
  <si>
    <t>WNP17</t>
  </si>
  <si>
    <t>WNP18</t>
  </si>
  <si>
    <t>WNP19</t>
  </si>
  <si>
    <t>WNP20</t>
  </si>
  <si>
    <t>WNP21</t>
  </si>
  <si>
    <t>WNP22</t>
  </si>
  <si>
    <t>WNP23</t>
  </si>
  <si>
    <t>WNP24</t>
  </si>
  <si>
    <t>WNP25</t>
  </si>
  <si>
    <t>NIE DOTYCZY</t>
  </si>
  <si>
    <t>Weryfikacja reguł walidacyjnych:</t>
  </si>
  <si>
    <t>Czy wartości są poprawne?</t>
  </si>
  <si>
    <t>NIE</t>
  </si>
  <si>
    <t>TAK</t>
  </si>
  <si>
    <t>Uwagi</t>
  </si>
  <si>
    <t>1. Czy suma "Planowanych kwot do wypłaty / kwot przekazanych" (komórka F101) w zakresie źródła finansowania "Wydatki ogółem" jest zgodna z wartościami wskazanymi we wniosku o dofinansowanie (komórka H12)?</t>
  </si>
  <si>
    <t>2. Czy suma "Planowanych kwot do wypłaty / kwot przekazanych" (komórka F102) w zakresie źródła finansowania "UE" jest zgodna z wartościami wskazanymi we wniosku o dofinansowanie (komórka H15)?</t>
  </si>
  <si>
    <t>3. Czy suma "Planowanych kwot do wypłaty / kwot przekazanych" (komórka F103) w zakresie źródła finansowania "Budżet Państwa" jest zgodna z wartościami wskazanymi we wniosku o dofinansowanie (komórka H16)?</t>
  </si>
  <si>
    <t>4. Czy suma "Wnioski rozliczające - planowane kwoty (Wydatki ponoszone ze środków dofinansowania" (komórka I101) jest zgodna z wartościami wskazanymi we wniosku o dofinansowanie (komórka H12)?</t>
  </si>
  <si>
    <t>5. Czy suma "Wnioski rozliczające - planowane kwoty (Wydatki ponoszone w ramach wkładu własnego)" (komórka K101) jest zgodna z wartościami wskazanymi we wniosku o dofinansowanie (komórka H17)?</t>
  </si>
  <si>
    <t>6. Czy suma w wykazana w polach "UE" (komórka F102) oraz "Budżet Państwa" (komórka F103) jest zgodna z wartościami wskazanymi we wniosku o dofinansowanie (komórka H12)?</t>
  </si>
  <si>
    <t>Do uzupełnienia/
automatycznie</t>
  </si>
  <si>
    <t xml:space="preserve">Procent dofinansowania </t>
  </si>
  <si>
    <t>5a. w tym wydatki majątkowe</t>
  </si>
  <si>
    <t>5b. w tym dofinansowanie UE</t>
  </si>
  <si>
    <t>5c. w tym Budżet Państwa z Kontraktu Programowego</t>
  </si>
  <si>
    <t>6. Kwota wkładu własnego</t>
  </si>
  <si>
    <t>Procent wkładu własnego</t>
  </si>
  <si>
    <t>7. Całkowita wartość projektu</t>
  </si>
  <si>
    <t>8a. Data rozpoczęcia realizacji projektu</t>
  </si>
  <si>
    <t>8b. Data zakończenia realizacji projektu</t>
  </si>
  <si>
    <t>…............................................................................................</t>
  </si>
  <si>
    <t>* proszę uzupelniać zielone pola, formułę w wierszach UE można korygować, proszę ukryć niepotrzebne wiersze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</si>
</sst>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right" vertical="center"/>
      <protection hidden="1"/>
    </xf>
    <xf numFmtId="4" fontId="0" fillId="2" borderId="3" xfId="0" applyNumberFormat="1" applyFill="1" applyBorder="1" applyAlignment="1" applyProtection="1">
      <alignment horizontal="right" vertical="center"/>
      <protection hidden="1"/>
    </xf>
    <xf numFmtId="4" fontId="5" fillId="2" borderId="3" xfId="0" applyNumberFormat="1" applyFont="1" applyFill="1" applyBorder="1" applyAlignment="1" applyProtection="1">
      <alignment horizontal="right" vertical="center"/>
      <protection hidden="1"/>
    </xf>
    <xf numFmtId="4" fontId="4" fillId="3" borderId="3" xfId="0" applyNumberFormat="1" applyFont="1" applyFill="1" applyBorder="1" applyAlignment="1" applyProtection="1">
      <alignment horizontal="right" vertical="center"/>
      <protection hidden="1"/>
    </xf>
    <xf numFmtId="4" fontId="0" fillId="3" borderId="3" xfId="0" applyNumberFormat="1" applyFill="1" applyBorder="1" applyAlignment="1" applyProtection="1">
      <alignment horizontal="right" vertical="center"/>
      <protection hidden="1"/>
    </xf>
    <xf numFmtId="165" fontId="0" fillId="2" borderId="3" xfId="0" applyNumberFormat="1" applyFill="1" applyBorder="1" applyAlignment="1" applyProtection="1">
      <alignment vertical="center"/>
      <protection hidden="1"/>
    </xf>
    <xf numFmtId="10" fontId="0" fillId="2" borderId="3" xfId="0" applyNumberFormat="1" applyFill="1" applyBorder="1" applyAlignment="1" applyProtection="1">
      <alignment vertical="center"/>
      <protection hidden="1"/>
    </xf>
    <xf numFmtId="0" fontId="6" fillId="7" borderId="0" xfId="0" applyFont="1" applyFill="1" applyProtection="1">
      <protection hidden="1"/>
    </xf>
    <xf numFmtId="0" fontId="6" fillId="0" borderId="0" xfId="0" applyFont="1" applyProtection="1">
      <protection hidden="1"/>
    </xf>
    <xf numFmtId="4" fontId="6" fillId="0" borderId="0" xfId="0" applyNumberFormat="1" applyFont="1" applyProtection="1">
      <protection hidden="1"/>
    </xf>
    <xf numFmtId="0" fontId="0" fillId="0" borderId="0" xfId="0" applyProtection="1">
      <protection hidden="1"/>
    </xf>
    <xf numFmtId="4" fontId="4" fillId="4" borderId="3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4" fontId="5" fillId="2" borderId="3" xfId="0" applyNumberFormat="1" applyFont="1" applyFill="1" applyBorder="1" applyAlignment="1" applyProtection="1">
      <alignment horizontal="right" vertical="center"/>
      <protection locked="0"/>
    </xf>
    <xf numFmtId="165" fontId="0" fillId="4" borderId="3" xfId="0" applyNumberFormat="1" applyFill="1" applyBorder="1" applyAlignment="1" applyProtection="1">
      <alignment vertical="center"/>
      <protection locked="0"/>
    </xf>
    <xf numFmtId="14" fontId="0" fillId="4" borderId="3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 applyProtection="1">
      <alignment horizontal="right" vertical="center"/>
      <protection hidden="1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4" fontId="4" fillId="3" borderId="8" xfId="0" applyNumberFormat="1" applyFont="1" applyFill="1" applyBorder="1" applyAlignment="1" applyProtection="1">
      <alignment horizontal="right" vertical="center"/>
      <protection hidden="1"/>
    </xf>
    <xf numFmtId="10" fontId="4" fillId="3" borderId="6" xfId="1" applyNumberFormat="1" applyFont="1" applyFill="1" applyBorder="1" applyAlignment="1" applyProtection="1">
      <alignment horizontal="center" vertical="center"/>
      <protection hidden="1"/>
    </xf>
    <xf numFmtId="10" fontId="4" fillId="3" borderId="7" xfId="1" applyNumberFormat="1" applyFont="1" applyFill="1" applyBorder="1" applyAlignment="1" applyProtection="1">
      <alignment horizontal="center" vertical="center"/>
      <protection hidden="1"/>
    </xf>
    <xf numFmtId="10" fontId="4" fillId="3" borderId="8" xfId="1" applyNumberFormat="1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4" fontId="4" fillId="4" borderId="6" xfId="0" applyNumberFormat="1" applyFont="1" applyFill="1" applyBorder="1" applyAlignment="1" applyProtection="1">
      <alignment horizontal="right" vertical="center"/>
      <protection locked="0"/>
    </xf>
    <xf numFmtId="4" fontId="4" fillId="4" borderId="7" xfId="0" applyNumberFormat="1" applyFont="1" applyFill="1" applyBorder="1" applyAlignment="1" applyProtection="1">
      <alignment horizontal="right" vertical="center"/>
      <protection locked="0"/>
    </xf>
    <xf numFmtId="4" fontId="4" fillId="4" borderId="8" xfId="0" applyNumberFormat="1" applyFont="1" applyFill="1" applyBorder="1" applyAlignment="1" applyProtection="1">
      <alignment horizontal="right" vertical="center"/>
      <protection locked="0"/>
    </xf>
    <xf numFmtId="10" fontId="4" fillId="2" borderId="6" xfId="0" applyNumberFormat="1" applyFont="1" applyFill="1" applyBorder="1" applyAlignment="1" applyProtection="1">
      <alignment horizontal="center" vertical="center"/>
      <protection hidden="1"/>
    </xf>
    <xf numFmtId="10" fontId="4" fillId="2" borderId="7" xfId="0" applyNumberFormat="1" applyFont="1" applyFill="1" applyBorder="1" applyAlignment="1" applyProtection="1">
      <alignment horizontal="center" vertical="center"/>
      <protection hidden="1"/>
    </xf>
    <xf numFmtId="10" fontId="4" fillId="2" borderId="8" xfId="0" applyNumberFormat="1" applyFont="1" applyFill="1" applyBorder="1" applyAlignment="1" applyProtection="1">
      <alignment horizontal="center" vertical="center"/>
      <protection hidden="1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466724</xdr:colOff>
      <xdr:row>3</xdr:row>
      <xdr:rowOff>19051</xdr:rowOff>
    </xdr:from>
    <xdr:to>
      <xdr:col>7</xdr:col>
      <xdr:colOff>1970390</xdr:colOff>
      <xdr:row>3</xdr:row>
      <xdr:rowOff>472440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EE49F4-D695-4225-B47D-C1A42F7E7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2964" y="567691"/>
          <a:ext cx="4490706" cy="453389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3</xdr:row>
      <xdr:rowOff>19050</xdr:rowOff>
    </xdr:from>
    <xdr:to>
      <xdr:col>7</xdr:col>
      <xdr:colOff>1970390</xdr:colOff>
      <xdr:row>3</xdr:row>
      <xdr:rowOff>523875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60D0CE-CE4E-41FC-B11C-DCBE9D30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2964" y="567690"/>
          <a:ext cx="4490706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3</xdr:row>
      <xdr:rowOff>19050</xdr:rowOff>
    </xdr:from>
    <xdr:to>
      <xdr:col>7</xdr:col>
      <xdr:colOff>1970390</xdr:colOff>
      <xdr:row>3</xdr:row>
      <xdr:rowOff>523875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8E9620D-A20F-43FE-B8B5-91C0D092C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2964" y="567690"/>
          <a:ext cx="4490706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3</xdr:row>
      <xdr:rowOff>19050</xdr:rowOff>
    </xdr:from>
    <xdr:to>
      <xdr:col>7</xdr:col>
      <xdr:colOff>1970390</xdr:colOff>
      <xdr:row>3</xdr:row>
      <xdr:rowOff>523875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041470E-26D2-4989-92D8-BD0F1010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2964" y="567690"/>
          <a:ext cx="4490706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3</xdr:row>
      <xdr:rowOff>19050</xdr:rowOff>
    </xdr:from>
    <xdr:to>
      <xdr:col>7</xdr:col>
      <xdr:colOff>1970390</xdr:colOff>
      <xdr:row>3</xdr:row>
      <xdr:rowOff>523875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B6E4613-8D8B-4CBB-BD51-E21C99EA0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2964" y="567690"/>
          <a:ext cx="449070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61ED-31A1-4350-85AA-925EB6EB1D57}">
  <sheetPr>
    <pageSetUpPr fitToPage="1"/>
  </sheetPr>
  <dimension ref="A3:N129"/>
  <sheetViews>
    <sheetView tabSelected="1" zoomScale="70" zoomScaleNormal="70" workbookViewId="0">
      <selection activeCell="B108" sqref="B108:G108"/>
    </sheetView>
  </sheetViews>
  <sheetFormatPr defaultColWidth="0" defaultRowHeight="15" x14ac:dyDescent="0.25"/>
  <cols>
    <col min="1" max="2" width="8.85546875" customWidth="1"/>
    <col min="3" max="3" width="14" customWidth="1"/>
    <col min="4" max="4" width="12.85546875" customWidth="1"/>
    <col min="5" max="5" width="16.7109375" customWidth="1"/>
    <col min="6" max="6" width="16.85546875" customWidth="1"/>
    <col min="7" max="7" width="26.7109375" customWidth="1"/>
    <col min="8" max="8" width="31" customWidth="1"/>
    <col min="9" max="9" width="16.7109375" customWidth="1"/>
    <col min="10" max="10" width="13.7109375" customWidth="1"/>
    <col min="11" max="11" width="23.5703125" customWidth="1"/>
    <col min="12" max="12" width="13.85546875" customWidth="1"/>
    <col min="13" max="14" width="0" hidden="1" customWidth="1"/>
    <col min="15" max="16384" width="8.85546875" hidden="1"/>
  </cols>
  <sheetData>
    <row r="3" spans="1:11" x14ac:dyDescent="0.2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</row>
    <row r="4" spans="1:11" ht="45" customHeight="1" x14ac:dyDescent="0.25"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45" customHeight="1" x14ac:dyDescent="0.25"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</row>
    <row r="6" spans="1:11" ht="46.15" customHeight="1" x14ac:dyDescent="0.25">
      <c r="B6" s="63" t="s">
        <v>2</v>
      </c>
      <c r="C6" s="63"/>
      <c r="D6" s="63"/>
      <c r="E6" s="63"/>
      <c r="F6" s="63"/>
      <c r="G6" s="63"/>
      <c r="H6" s="2" t="s">
        <v>66</v>
      </c>
      <c r="I6" s="63" t="s">
        <v>10</v>
      </c>
      <c r="J6" s="63"/>
      <c r="K6" s="63"/>
    </row>
    <row r="7" spans="1:11" ht="61.9" customHeight="1" x14ac:dyDescent="0.25">
      <c r="B7" s="67" t="s">
        <v>3</v>
      </c>
      <c r="C7" s="67"/>
      <c r="D7" s="67"/>
      <c r="E7" s="67"/>
      <c r="F7" s="67"/>
      <c r="G7" s="67"/>
      <c r="H7" s="26"/>
      <c r="I7" s="67" t="s">
        <v>11</v>
      </c>
      <c r="J7" s="67"/>
      <c r="K7" s="67"/>
    </row>
    <row r="8" spans="1:11" x14ac:dyDescent="0.25">
      <c r="A8" s="11" t="s">
        <v>57</v>
      </c>
      <c r="B8" s="67" t="s">
        <v>4</v>
      </c>
      <c r="C8" s="67"/>
      <c r="D8" s="67"/>
      <c r="E8" s="67"/>
      <c r="F8" s="67"/>
      <c r="G8" s="67"/>
      <c r="H8" s="24"/>
      <c r="I8" s="67" t="s">
        <v>11</v>
      </c>
      <c r="J8" s="67"/>
      <c r="K8" s="67"/>
    </row>
    <row r="9" spans="1:11" x14ac:dyDescent="0.25">
      <c r="A9" s="11" t="s">
        <v>58</v>
      </c>
      <c r="B9" s="67" t="s">
        <v>5</v>
      </c>
      <c r="C9" s="67"/>
      <c r="D9" s="67"/>
      <c r="E9" s="67"/>
      <c r="F9" s="67"/>
      <c r="G9" s="67"/>
      <c r="H9" s="24"/>
      <c r="I9" s="67" t="s">
        <v>11</v>
      </c>
      <c r="J9" s="67"/>
      <c r="K9" s="67"/>
    </row>
    <row r="10" spans="1:11" ht="81.599999999999994" customHeight="1" x14ac:dyDescent="0.25">
      <c r="B10" s="67" t="s">
        <v>6</v>
      </c>
      <c r="C10" s="67"/>
      <c r="D10" s="67"/>
      <c r="E10" s="67"/>
      <c r="F10" s="67"/>
      <c r="G10" s="67"/>
      <c r="H10" s="23"/>
      <c r="I10" s="67" t="s">
        <v>11</v>
      </c>
      <c r="J10" s="67"/>
      <c r="K10" s="67"/>
    </row>
    <row r="11" spans="1:11" ht="15" customHeight="1" x14ac:dyDescent="0.25">
      <c r="B11" s="67" t="s">
        <v>7</v>
      </c>
      <c r="C11" s="67"/>
      <c r="D11" s="67"/>
      <c r="E11" s="67"/>
      <c r="F11" s="67"/>
      <c r="G11" s="67"/>
      <c r="H11" s="3"/>
      <c r="I11" s="67" t="s">
        <v>11</v>
      </c>
      <c r="J11" s="67"/>
      <c r="K11" s="67"/>
    </row>
    <row r="12" spans="1:11" ht="15" customHeight="1" x14ac:dyDescent="0.25">
      <c r="B12" s="74" t="s">
        <v>8</v>
      </c>
      <c r="C12" s="74"/>
      <c r="D12" s="74"/>
      <c r="E12" s="74"/>
      <c r="F12" s="74"/>
      <c r="G12" s="74"/>
      <c r="H12" s="9">
        <f>H15+H16</f>
        <v>0</v>
      </c>
      <c r="I12" s="74" t="s">
        <v>12</v>
      </c>
      <c r="J12" s="74"/>
      <c r="K12" s="74"/>
    </row>
    <row r="13" spans="1:11" ht="15" customHeight="1" x14ac:dyDescent="0.25">
      <c r="B13" s="74" t="s">
        <v>67</v>
      </c>
      <c r="C13" s="74"/>
      <c r="D13" s="74"/>
      <c r="E13" s="74"/>
      <c r="F13" s="74"/>
      <c r="G13" s="74"/>
      <c r="H13" s="10" t="str">
        <f>IFERROR(ROUND(H12/H19,4),"-")</f>
        <v>-</v>
      </c>
      <c r="I13" s="74" t="s">
        <v>12</v>
      </c>
      <c r="J13" s="74"/>
      <c r="K13" s="74"/>
    </row>
    <row r="14" spans="1:11" ht="15" customHeight="1" x14ac:dyDescent="0.25">
      <c r="B14" s="74" t="s">
        <v>68</v>
      </c>
      <c r="C14" s="74"/>
      <c r="D14" s="74"/>
      <c r="E14" s="74"/>
      <c r="F14" s="74"/>
      <c r="G14" s="74"/>
      <c r="H14" s="9">
        <f>H101</f>
        <v>0</v>
      </c>
      <c r="I14" s="74" t="s">
        <v>12</v>
      </c>
      <c r="J14" s="74"/>
      <c r="K14" s="74"/>
    </row>
    <row r="15" spans="1:11" ht="15" customHeight="1" x14ac:dyDescent="0.25">
      <c r="B15" s="67" t="s">
        <v>69</v>
      </c>
      <c r="C15" s="67"/>
      <c r="D15" s="67"/>
      <c r="E15" s="67"/>
      <c r="F15" s="67"/>
      <c r="G15" s="67"/>
      <c r="H15" s="21"/>
      <c r="I15" s="67" t="s">
        <v>11</v>
      </c>
      <c r="J15" s="67"/>
      <c r="K15" s="67"/>
    </row>
    <row r="16" spans="1:11" ht="15" customHeight="1" x14ac:dyDescent="0.25">
      <c r="B16" s="67" t="s">
        <v>70</v>
      </c>
      <c r="C16" s="67"/>
      <c r="D16" s="67"/>
      <c r="E16" s="67"/>
      <c r="F16" s="67"/>
      <c r="G16" s="67"/>
      <c r="H16" s="21"/>
      <c r="I16" s="67" t="s">
        <v>11</v>
      </c>
      <c r="J16" s="67"/>
      <c r="K16" s="67"/>
    </row>
    <row r="17" spans="1:12" ht="15" customHeight="1" x14ac:dyDescent="0.25">
      <c r="B17" s="67" t="s">
        <v>71</v>
      </c>
      <c r="C17" s="67"/>
      <c r="D17" s="67"/>
      <c r="E17" s="67"/>
      <c r="F17" s="67"/>
      <c r="G17" s="67"/>
      <c r="H17" s="21"/>
      <c r="I17" s="67" t="s">
        <v>11</v>
      </c>
      <c r="J17" s="67"/>
      <c r="K17" s="67"/>
    </row>
    <row r="18" spans="1:12" ht="15" customHeight="1" x14ac:dyDescent="0.25">
      <c r="B18" s="74" t="s">
        <v>72</v>
      </c>
      <c r="C18" s="74"/>
      <c r="D18" s="74"/>
      <c r="E18" s="74"/>
      <c r="F18" s="74"/>
      <c r="G18" s="74"/>
      <c r="H18" s="10" t="str">
        <f>IFERROR(1-H13,"-")</f>
        <v>-</v>
      </c>
      <c r="I18" s="74" t="s">
        <v>12</v>
      </c>
      <c r="J18" s="74"/>
      <c r="K18" s="74"/>
    </row>
    <row r="19" spans="1:12" ht="15" customHeight="1" x14ac:dyDescent="0.25">
      <c r="B19" s="74" t="s">
        <v>73</v>
      </c>
      <c r="C19" s="74"/>
      <c r="D19" s="74"/>
      <c r="E19" s="74"/>
      <c r="F19" s="74"/>
      <c r="G19" s="74"/>
      <c r="H19" s="25">
        <f>H12+H17</f>
        <v>0</v>
      </c>
      <c r="I19" s="74" t="s">
        <v>12</v>
      </c>
      <c r="J19" s="74"/>
      <c r="K19" s="74"/>
    </row>
    <row r="20" spans="1:12" ht="15" customHeight="1" x14ac:dyDescent="0.25">
      <c r="B20" s="67" t="s">
        <v>74</v>
      </c>
      <c r="C20" s="67"/>
      <c r="D20" s="67"/>
      <c r="E20" s="67"/>
      <c r="F20" s="67"/>
      <c r="G20" s="67"/>
      <c r="H20" s="22"/>
      <c r="I20" s="67" t="s">
        <v>11</v>
      </c>
      <c r="J20" s="67"/>
      <c r="K20" s="67"/>
    </row>
    <row r="21" spans="1:12" ht="15" customHeight="1" x14ac:dyDescent="0.25">
      <c r="B21" s="67" t="s">
        <v>75</v>
      </c>
      <c r="C21" s="67"/>
      <c r="D21" s="67"/>
      <c r="E21" s="67"/>
      <c r="F21" s="67"/>
      <c r="G21" s="67"/>
      <c r="H21" s="22"/>
      <c r="I21" s="67" t="s">
        <v>11</v>
      </c>
      <c r="J21" s="67"/>
      <c r="K21" s="67"/>
    </row>
    <row r="22" spans="1:12" ht="15" customHeight="1" x14ac:dyDescent="0.25">
      <c r="B22" s="68" t="s">
        <v>9</v>
      </c>
      <c r="C22" s="69"/>
      <c r="D22" s="70"/>
      <c r="E22" s="71"/>
      <c r="F22" s="72"/>
      <c r="G22" s="72"/>
      <c r="H22" s="72"/>
      <c r="I22" s="72"/>
      <c r="J22" s="72"/>
      <c r="K22" s="73"/>
    </row>
    <row r="24" spans="1:12" ht="65.25" customHeight="1" x14ac:dyDescent="0.25">
      <c r="B24" s="63" t="s">
        <v>28</v>
      </c>
      <c r="C24" s="64" t="s">
        <v>13</v>
      </c>
      <c r="D24" s="65"/>
      <c r="E24" s="66" t="s">
        <v>14</v>
      </c>
      <c r="F24" s="66" t="s">
        <v>15</v>
      </c>
      <c r="G24" s="66"/>
      <c r="H24" s="66"/>
      <c r="I24" s="66" t="s">
        <v>16</v>
      </c>
      <c r="J24" s="66"/>
      <c r="K24" s="66"/>
    </row>
    <row r="25" spans="1:12" ht="75" x14ac:dyDescent="0.25">
      <c r="B25" s="63"/>
      <c r="C25" s="1" t="s">
        <v>17</v>
      </c>
      <c r="D25" s="1" t="s">
        <v>18</v>
      </c>
      <c r="E25" s="66"/>
      <c r="F25" s="1" t="s">
        <v>19</v>
      </c>
      <c r="G25" s="1" t="s">
        <v>20</v>
      </c>
      <c r="H25" s="1" t="s">
        <v>21</v>
      </c>
      <c r="I25" s="1" t="s">
        <v>22</v>
      </c>
      <c r="J25" s="1" t="s">
        <v>27</v>
      </c>
      <c r="K25" s="1" t="s">
        <v>23</v>
      </c>
    </row>
    <row r="26" spans="1:12" ht="19.899999999999999" customHeight="1" x14ac:dyDescent="0.25">
      <c r="A26" s="12" t="s">
        <v>29</v>
      </c>
      <c r="B26" s="51"/>
      <c r="C26" s="54"/>
      <c r="D26" s="54"/>
      <c r="E26" s="16" t="s">
        <v>24</v>
      </c>
      <c r="F26" s="4">
        <f>G26+H26</f>
        <v>0</v>
      </c>
      <c r="G26" s="15">
        <v>0</v>
      </c>
      <c r="H26" s="15">
        <v>0</v>
      </c>
      <c r="I26" s="56">
        <v>0</v>
      </c>
      <c r="J26" s="59" t="s">
        <v>54</v>
      </c>
      <c r="K26" s="56">
        <v>0</v>
      </c>
      <c r="L26" s="13">
        <f>F26</f>
        <v>0</v>
      </c>
    </row>
    <row r="27" spans="1:12" ht="19.899999999999999" customHeight="1" x14ac:dyDescent="0.25">
      <c r="A27" s="12" t="s">
        <v>30</v>
      </c>
      <c r="B27" s="52"/>
      <c r="C27" s="55"/>
      <c r="D27" s="55"/>
      <c r="E27" s="17" t="s">
        <v>25</v>
      </c>
      <c r="F27" s="5">
        <f>G27+H27</f>
        <v>0</v>
      </c>
      <c r="G27" s="20">
        <f>IFERROR(ROUND(G26*$H$15/$H$12,2),0)</f>
        <v>0</v>
      </c>
      <c r="H27" s="20">
        <f>IFERROR(ROUND(H26*$H$15/$H$12,2),0)</f>
        <v>0</v>
      </c>
      <c r="I27" s="57"/>
      <c r="J27" s="60"/>
      <c r="K27" s="57"/>
      <c r="L27" s="12"/>
    </row>
    <row r="28" spans="1:12" ht="19.899999999999999" customHeight="1" x14ac:dyDescent="0.25">
      <c r="A28" s="12" t="s">
        <v>31</v>
      </c>
      <c r="B28" s="53"/>
      <c r="C28" s="55"/>
      <c r="D28" s="55"/>
      <c r="E28" s="17" t="s">
        <v>26</v>
      </c>
      <c r="F28" s="5">
        <f>G28+H28</f>
        <v>0</v>
      </c>
      <c r="G28" s="6">
        <f>G26-G27</f>
        <v>0</v>
      </c>
      <c r="H28" s="6">
        <f>H26-H27</f>
        <v>0</v>
      </c>
      <c r="I28" s="58"/>
      <c r="J28" s="61"/>
      <c r="K28" s="58"/>
      <c r="L28" s="12"/>
    </row>
    <row r="29" spans="1:12" ht="19.899999999999999" customHeight="1" x14ac:dyDescent="0.25">
      <c r="A29" s="12" t="s">
        <v>32</v>
      </c>
      <c r="B29" s="51"/>
      <c r="C29" s="54"/>
      <c r="D29" s="54"/>
      <c r="E29" s="16" t="s">
        <v>24</v>
      </c>
      <c r="F29" s="4">
        <f>G29+H29</f>
        <v>0</v>
      </c>
      <c r="G29" s="15">
        <v>0</v>
      </c>
      <c r="H29" s="15">
        <v>0</v>
      </c>
      <c r="I29" s="56">
        <v>0</v>
      </c>
      <c r="J29" s="59" t="str">
        <f>IFERROR(SUM(I$26:I29)/SUM(L$26:L26),"-")</f>
        <v>-</v>
      </c>
      <c r="K29" s="56">
        <v>0</v>
      </c>
      <c r="L29" s="13">
        <f>F29</f>
        <v>0</v>
      </c>
    </row>
    <row r="30" spans="1:12" ht="19.899999999999999" customHeight="1" x14ac:dyDescent="0.25">
      <c r="A30" s="12" t="s">
        <v>33</v>
      </c>
      <c r="B30" s="52"/>
      <c r="C30" s="55"/>
      <c r="D30" s="55"/>
      <c r="E30" s="17" t="s">
        <v>25</v>
      </c>
      <c r="F30" s="5">
        <f t="shared" ref="F30:F93" si="0">G30+H30</f>
        <v>0</v>
      </c>
      <c r="G30" s="20">
        <f>IFERROR(ROUND(G29*$H$15/$H$12,2),0)</f>
        <v>0</v>
      </c>
      <c r="H30" s="20">
        <f>IFERROR(ROUND(H29*$H$15/$H$12,2),0)</f>
        <v>0</v>
      </c>
      <c r="I30" s="57"/>
      <c r="J30" s="60"/>
      <c r="K30" s="57"/>
      <c r="L30" s="12"/>
    </row>
    <row r="31" spans="1:12" ht="19.899999999999999" customHeight="1" x14ac:dyDescent="0.25">
      <c r="A31" s="12" t="s">
        <v>34</v>
      </c>
      <c r="B31" s="53"/>
      <c r="C31" s="55"/>
      <c r="D31" s="55"/>
      <c r="E31" s="17" t="s">
        <v>26</v>
      </c>
      <c r="F31" s="5">
        <f t="shared" si="0"/>
        <v>0</v>
      </c>
      <c r="G31" s="6">
        <f>G29-G30</f>
        <v>0</v>
      </c>
      <c r="H31" s="6">
        <f>H29-H30</f>
        <v>0</v>
      </c>
      <c r="I31" s="58"/>
      <c r="J31" s="61"/>
      <c r="K31" s="58"/>
      <c r="L31" s="12"/>
    </row>
    <row r="32" spans="1:12" ht="19.899999999999999" customHeight="1" x14ac:dyDescent="0.25">
      <c r="A32" s="12" t="s">
        <v>35</v>
      </c>
      <c r="B32" s="51"/>
      <c r="C32" s="54"/>
      <c r="D32" s="54"/>
      <c r="E32" s="16" t="s">
        <v>24</v>
      </c>
      <c r="F32" s="4">
        <f>G32+H32</f>
        <v>0</v>
      </c>
      <c r="G32" s="15">
        <v>0</v>
      </c>
      <c r="H32" s="15">
        <v>0</v>
      </c>
      <c r="I32" s="56">
        <v>0</v>
      </c>
      <c r="J32" s="59" t="str">
        <f>IFERROR(SUM(I$26:I32)/SUM(L$26:L29),"-")</f>
        <v>-</v>
      </c>
      <c r="K32" s="56">
        <v>0</v>
      </c>
      <c r="L32" s="13">
        <f>F32</f>
        <v>0</v>
      </c>
    </row>
    <row r="33" spans="1:12" ht="19.899999999999999" customHeight="1" x14ac:dyDescent="0.25">
      <c r="A33" s="12" t="s">
        <v>36</v>
      </c>
      <c r="B33" s="52"/>
      <c r="C33" s="55"/>
      <c r="D33" s="55"/>
      <c r="E33" s="17" t="s">
        <v>25</v>
      </c>
      <c r="F33" s="5">
        <f t="shared" si="0"/>
        <v>0</v>
      </c>
      <c r="G33" s="20">
        <f>IFERROR(ROUND(G32*$H$15/$H$12,2),0)</f>
        <v>0</v>
      </c>
      <c r="H33" s="20">
        <f>IFERROR(ROUND(H32*$H$15/$H$12,2),0)</f>
        <v>0</v>
      </c>
      <c r="I33" s="57"/>
      <c r="J33" s="60"/>
      <c r="K33" s="57"/>
      <c r="L33" s="12"/>
    </row>
    <row r="34" spans="1:12" ht="19.899999999999999" customHeight="1" x14ac:dyDescent="0.25">
      <c r="A34" s="12" t="s">
        <v>37</v>
      </c>
      <c r="B34" s="53"/>
      <c r="C34" s="55"/>
      <c r="D34" s="55"/>
      <c r="E34" s="17" t="s">
        <v>26</v>
      </c>
      <c r="F34" s="5">
        <f t="shared" si="0"/>
        <v>0</v>
      </c>
      <c r="G34" s="6">
        <f>G32-G33</f>
        <v>0</v>
      </c>
      <c r="H34" s="6">
        <f>H32-H33</f>
        <v>0</v>
      </c>
      <c r="I34" s="58"/>
      <c r="J34" s="61"/>
      <c r="K34" s="58"/>
      <c r="L34" s="12"/>
    </row>
    <row r="35" spans="1:12" ht="19.899999999999999" customHeight="1" x14ac:dyDescent="0.25">
      <c r="A35" s="12" t="s">
        <v>38</v>
      </c>
      <c r="B35" s="51"/>
      <c r="C35" s="54"/>
      <c r="D35" s="54"/>
      <c r="E35" s="16" t="s">
        <v>24</v>
      </c>
      <c r="F35" s="4">
        <f>G35+H35</f>
        <v>0</v>
      </c>
      <c r="G35" s="15">
        <v>0</v>
      </c>
      <c r="H35" s="15">
        <v>0</v>
      </c>
      <c r="I35" s="56">
        <v>0</v>
      </c>
      <c r="J35" s="59" t="str">
        <f>IFERROR(SUM(I$26:I35)/SUM(L$26:L32),"-")</f>
        <v>-</v>
      </c>
      <c r="K35" s="56">
        <v>0</v>
      </c>
      <c r="L35" s="13">
        <f>F35</f>
        <v>0</v>
      </c>
    </row>
    <row r="36" spans="1:12" ht="19.899999999999999" customHeight="1" x14ac:dyDescent="0.25">
      <c r="A36" s="12" t="s">
        <v>39</v>
      </c>
      <c r="B36" s="52"/>
      <c r="C36" s="55"/>
      <c r="D36" s="55"/>
      <c r="E36" s="17" t="s">
        <v>25</v>
      </c>
      <c r="F36" s="5">
        <f t="shared" si="0"/>
        <v>0</v>
      </c>
      <c r="G36" s="20">
        <f>IFERROR(ROUND(G35*$H$15/$H$12,2),0)</f>
        <v>0</v>
      </c>
      <c r="H36" s="20">
        <f>IFERROR(ROUND(H35*$H$15/$H$12,2),0)</f>
        <v>0</v>
      </c>
      <c r="I36" s="57"/>
      <c r="J36" s="60"/>
      <c r="K36" s="57"/>
      <c r="L36" s="12"/>
    </row>
    <row r="37" spans="1:12" ht="19.899999999999999" customHeight="1" x14ac:dyDescent="0.25">
      <c r="A37" s="12" t="s">
        <v>40</v>
      </c>
      <c r="B37" s="53"/>
      <c r="C37" s="55"/>
      <c r="D37" s="55"/>
      <c r="E37" s="17" t="s">
        <v>26</v>
      </c>
      <c r="F37" s="5">
        <f t="shared" si="0"/>
        <v>0</v>
      </c>
      <c r="G37" s="6">
        <f>G35-G36</f>
        <v>0</v>
      </c>
      <c r="H37" s="6">
        <f>H35-H36</f>
        <v>0</v>
      </c>
      <c r="I37" s="58"/>
      <c r="J37" s="61"/>
      <c r="K37" s="58"/>
      <c r="L37" s="12"/>
    </row>
    <row r="38" spans="1:12" ht="19.899999999999999" customHeight="1" x14ac:dyDescent="0.25">
      <c r="A38" s="12" t="s">
        <v>41</v>
      </c>
      <c r="B38" s="51"/>
      <c r="C38" s="54"/>
      <c r="D38" s="54"/>
      <c r="E38" s="16" t="s">
        <v>24</v>
      </c>
      <c r="F38" s="4">
        <f>G38+H38</f>
        <v>0</v>
      </c>
      <c r="G38" s="15">
        <v>0</v>
      </c>
      <c r="H38" s="15">
        <v>0</v>
      </c>
      <c r="I38" s="56">
        <v>0</v>
      </c>
      <c r="J38" s="59" t="str">
        <f>IFERROR(SUM(I$26:I38)/SUM(L$26:L35),"-")</f>
        <v>-</v>
      </c>
      <c r="K38" s="56">
        <v>0</v>
      </c>
      <c r="L38" s="13">
        <f>F38</f>
        <v>0</v>
      </c>
    </row>
    <row r="39" spans="1:12" ht="19.899999999999999" customHeight="1" x14ac:dyDescent="0.25">
      <c r="A39" s="12" t="s">
        <v>42</v>
      </c>
      <c r="B39" s="52"/>
      <c r="C39" s="55"/>
      <c r="D39" s="55"/>
      <c r="E39" s="17" t="s">
        <v>25</v>
      </c>
      <c r="F39" s="5">
        <f t="shared" si="0"/>
        <v>0</v>
      </c>
      <c r="G39" s="20">
        <f>IFERROR(ROUND(G38*$H$15/$H$12,2),0)</f>
        <v>0</v>
      </c>
      <c r="H39" s="20">
        <f>IFERROR(ROUND(H38*$H$15/$H$12,2),0)</f>
        <v>0</v>
      </c>
      <c r="I39" s="57"/>
      <c r="J39" s="60"/>
      <c r="K39" s="57"/>
      <c r="L39" s="12"/>
    </row>
    <row r="40" spans="1:12" ht="19.899999999999999" customHeight="1" x14ac:dyDescent="0.25">
      <c r="A40" s="12" t="s">
        <v>43</v>
      </c>
      <c r="B40" s="53"/>
      <c r="C40" s="55"/>
      <c r="D40" s="55"/>
      <c r="E40" s="17" t="s">
        <v>26</v>
      </c>
      <c r="F40" s="5">
        <f t="shared" si="0"/>
        <v>0</v>
      </c>
      <c r="G40" s="6">
        <f>G38-G39</f>
        <v>0</v>
      </c>
      <c r="H40" s="6">
        <f>H38-H39</f>
        <v>0</v>
      </c>
      <c r="I40" s="58"/>
      <c r="J40" s="61"/>
      <c r="K40" s="58"/>
      <c r="L40" s="12"/>
    </row>
    <row r="41" spans="1:12" ht="19.899999999999999" customHeight="1" x14ac:dyDescent="0.25">
      <c r="A41" s="12" t="s">
        <v>44</v>
      </c>
      <c r="B41" s="51"/>
      <c r="C41" s="54"/>
      <c r="D41" s="54"/>
      <c r="E41" s="16" t="s">
        <v>24</v>
      </c>
      <c r="F41" s="4">
        <f>G41+H41</f>
        <v>0</v>
      </c>
      <c r="G41" s="15">
        <v>0</v>
      </c>
      <c r="H41" s="15">
        <v>0</v>
      </c>
      <c r="I41" s="56">
        <v>0</v>
      </c>
      <c r="J41" s="59" t="str">
        <f>IFERROR(SUM(I$26:I41)/SUM(L$26:L38),"-")</f>
        <v>-</v>
      </c>
      <c r="K41" s="56">
        <v>0</v>
      </c>
      <c r="L41" s="13">
        <f>F41</f>
        <v>0</v>
      </c>
    </row>
    <row r="42" spans="1:12" ht="19.899999999999999" customHeight="1" x14ac:dyDescent="0.25">
      <c r="A42" s="12" t="s">
        <v>45</v>
      </c>
      <c r="B42" s="52"/>
      <c r="C42" s="55"/>
      <c r="D42" s="55"/>
      <c r="E42" s="17" t="s">
        <v>25</v>
      </c>
      <c r="F42" s="5">
        <f t="shared" si="0"/>
        <v>0</v>
      </c>
      <c r="G42" s="20">
        <f>IFERROR(ROUND(G41*$H$15/$H$12,2),0)</f>
        <v>0</v>
      </c>
      <c r="H42" s="20">
        <f>IFERROR(ROUND(H41*$H$15/$H$12,2),0)</f>
        <v>0</v>
      </c>
      <c r="I42" s="57"/>
      <c r="J42" s="60"/>
      <c r="K42" s="57"/>
      <c r="L42" s="12"/>
    </row>
    <row r="43" spans="1:12" ht="19.899999999999999" customHeight="1" x14ac:dyDescent="0.25">
      <c r="A43" s="12" t="s">
        <v>46</v>
      </c>
      <c r="B43" s="53"/>
      <c r="C43" s="55"/>
      <c r="D43" s="55"/>
      <c r="E43" s="17" t="s">
        <v>26</v>
      </c>
      <c r="F43" s="5">
        <f t="shared" si="0"/>
        <v>0</v>
      </c>
      <c r="G43" s="6">
        <f>G41-G42</f>
        <v>0</v>
      </c>
      <c r="H43" s="6">
        <f>H41-H42</f>
        <v>0</v>
      </c>
      <c r="I43" s="58"/>
      <c r="J43" s="61"/>
      <c r="K43" s="58"/>
      <c r="L43" s="12"/>
    </row>
    <row r="44" spans="1:12" ht="19.899999999999999" customHeight="1" x14ac:dyDescent="0.25">
      <c r="A44" s="12" t="s">
        <v>47</v>
      </c>
      <c r="B44" s="51"/>
      <c r="C44" s="54"/>
      <c r="D44" s="54"/>
      <c r="E44" s="16" t="s">
        <v>24</v>
      </c>
      <c r="F44" s="4">
        <f>G44+H44</f>
        <v>0</v>
      </c>
      <c r="G44" s="15">
        <v>0</v>
      </c>
      <c r="H44" s="15">
        <v>0</v>
      </c>
      <c r="I44" s="56">
        <v>0</v>
      </c>
      <c r="J44" s="59" t="str">
        <f>IFERROR(SUM(I$26:I44)/SUM(L$26:L41),"-")</f>
        <v>-</v>
      </c>
      <c r="K44" s="56">
        <v>0</v>
      </c>
      <c r="L44" s="13">
        <f>F44</f>
        <v>0</v>
      </c>
    </row>
    <row r="45" spans="1:12" ht="19.899999999999999" customHeight="1" x14ac:dyDescent="0.25">
      <c r="A45" s="12" t="s">
        <v>48</v>
      </c>
      <c r="B45" s="52"/>
      <c r="C45" s="55"/>
      <c r="D45" s="55"/>
      <c r="E45" s="17" t="s">
        <v>25</v>
      </c>
      <c r="F45" s="5">
        <f t="shared" si="0"/>
        <v>0</v>
      </c>
      <c r="G45" s="20">
        <f>IFERROR(ROUND(G44*$H$15/$H$12,2),0)</f>
        <v>0</v>
      </c>
      <c r="H45" s="20">
        <f>IFERROR(ROUND(H44*$H$15/$H$12,2),0)</f>
        <v>0</v>
      </c>
      <c r="I45" s="57"/>
      <c r="J45" s="60"/>
      <c r="K45" s="57"/>
      <c r="L45" s="12"/>
    </row>
    <row r="46" spans="1:12" ht="19.899999999999999" customHeight="1" x14ac:dyDescent="0.25">
      <c r="A46" s="12" t="s">
        <v>49</v>
      </c>
      <c r="B46" s="53"/>
      <c r="C46" s="55"/>
      <c r="D46" s="55"/>
      <c r="E46" s="17" t="s">
        <v>26</v>
      </c>
      <c r="F46" s="5">
        <f t="shared" si="0"/>
        <v>0</v>
      </c>
      <c r="G46" s="6">
        <f>G44-G45</f>
        <v>0</v>
      </c>
      <c r="H46" s="6">
        <f>H44-H45</f>
        <v>0</v>
      </c>
      <c r="I46" s="58"/>
      <c r="J46" s="61"/>
      <c r="K46" s="58"/>
      <c r="L46" s="12"/>
    </row>
    <row r="47" spans="1:12" ht="19.899999999999999" customHeight="1" x14ac:dyDescent="0.25">
      <c r="A47" s="12" t="s">
        <v>50</v>
      </c>
      <c r="B47" s="51"/>
      <c r="C47" s="54"/>
      <c r="D47" s="54"/>
      <c r="E47" s="16" t="s">
        <v>24</v>
      </c>
      <c r="F47" s="4">
        <f>G47+H47</f>
        <v>0</v>
      </c>
      <c r="G47" s="15">
        <v>0</v>
      </c>
      <c r="H47" s="15">
        <v>0</v>
      </c>
      <c r="I47" s="56">
        <v>0</v>
      </c>
      <c r="J47" s="59" t="str">
        <f>IFERROR(SUM(I$26:I47)/SUM(L$26:L44),"-")</f>
        <v>-</v>
      </c>
      <c r="K47" s="56">
        <v>0</v>
      </c>
      <c r="L47" s="13">
        <f>F47</f>
        <v>0</v>
      </c>
    </row>
    <row r="48" spans="1:12" ht="19.899999999999999" customHeight="1" x14ac:dyDescent="0.25">
      <c r="A48" s="12" t="s">
        <v>51</v>
      </c>
      <c r="B48" s="52"/>
      <c r="C48" s="55"/>
      <c r="D48" s="55"/>
      <c r="E48" s="17" t="s">
        <v>25</v>
      </c>
      <c r="F48" s="5">
        <f t="shared" si="0"/>
        <v>0</v>
      </c>
      <c r="G48" s="20">
        <f>IFERROR(ROUND(G47*$H$15/$H$12,2),0)</f>
        <v>0</v>
      </c>
      <c r="H48" s="20">
        <f>IFERROR(ROUND(H47*$H$15/$H$12,2),0)</f>
        <v>0</v>
      </c>
      <c r="I48" s="57"/>
      <c r="J48" s="60"/>
      <c r="K48" s="57"/>
      <c r="L48" s="12"/>
    </row>
    <row r="49" spans="1:12" ht="19.899999999999999" customHeight="1" x14ac:dyDescent="0.25">
      <c r="A49" s="12" t="s">
        <v>52</v>
      </c>
      <c r="B49" s="53"/>
      <c r="C49" s="55"/>
      <c r="D49" s="55"/>
      <c r="E49" s="17" t="s">
        <v>26</v>
      </c>
      <c r="F49" s="5">
        <f t="shared" si="0"/>
        <v>0</v>
      </c>
      <c r="G49" s="6">
        <f>G47-G48</f>
        <v>0</v>
      </c>
      <c r="H49" s="6">
        <f>H47-H48</f>
        <v>0</v>
      </c>
      <c r="I49" s="58"/>
      <c r="J49" s="61"/>
      <c r="K49" s="58"/>
      <c r="L49" s="12"/>
    </row>
    <row r="50" spans="1:12" ht="19.899999999999999" customHeight="1" x14ac:dyDescent="0.25">
      <c r="A50" s="12" t="s">
        <v>53</v>
      </c>
      <c r="B50" s="51"/>
      <c r="C50" s="54"/>
      <c r="D50" s="54"/>
      <c r="E50" s="16" t="s">
        <v>24</v>
      </c>
      <c r="F50" s="4">
        <f>G50+H50</f>
        <v>0</v>
      </c>
      <c r="G50" s="15">
        <v>0</v>
      </c>
      <c r="H50" s="15">
        <v>0</v>
      </c>
      <c r="I50" s="56">
        <v>0</v>
      </c>
      <c r="J50" s="59" t="str">
        <f>IFERROR(SUM(I$26:I50)/SUM(L$26:L47),"-")</f>
        <v>-</v>
      </c>
      <c r="K50" s="56">
        <v>0</v>
      </c>
      <c r="L50" s="13">
        <f>F50</f>
        <v>0</v>
      </c>
    </row>
    <row r="51" spans="1:12" ht="19.899999999999999" customHeight="1" x14ac:dyDescent="0.25">
      <c r="B51" s="52"/>
      <c r="C51" s="55"/>
      <c r="D51" s="55"/>
      <c r="E51" s="17" t="s">
        <v>25</v>
      </c>
      <c r="F51" s="5">
        <f t="shared" si="0"/>
        <v>0</v>
      </c>
      <c r="G51" s="20">
        <f>IFERROR(ROUND(G50*$H$15/$H$12,2),0)</f>
        <v>0</v>
      </c>
      <c r="H51" s="20">
        <f>IFERROR(ROUND(H50*$H$15/$H$12,2),0)</f>
        <v>0</v>
      </c>
      <c r="I51" s="57"/>
      <c r="J51" s="60"/>
      <c r="K51" s="57"/>
      <c r="L51" s="12"/>
    </row>
    <row r="52" spans="1:12" ht="19.899999999999999" customHeight="1" x14ac:dyDescent="0.25">
      <c r="B52" s="53"/>
      <c r="C52" s="55"/>
      <c r="D52" s="55"/>
      <c r="E52" s="17" t="s">
        <v>26</v>
      </c>
      <c r="F52" s="5">
        <f t="shared" si="0"/>
        <v>0</v>
      </c>
      <c r="G52" s="6">
        <f>G50-G51</f>
        <v>0</v>
      </c>
      <c r="H52" s="6">
        <f>H50-H51</f>
        <v>0</v>
      </c>
      <c r="I52" s="58"/>
      <c r="J52" s="61"/>
      <c r="K52" s="58"/>
      <c r="L52" s="12"/>
    </row>
    <row r="53" spans="1:12" ht="19.899999999999999" customHeight="1" x14ac:dyDescent="0.25">
      <c r="B53" s="51"/>
      <c r="C53" s="54"/>
      <c r="D53" s="54"/>
      <c r="E53" s="16" t="s">
        <v>24</v>
      </c>
      <c r="F53" s="4">
        <f t="shared" si="0"/>
        <v>0</v>
      </c>
      <c r="G53" s="15">
        <v>0</v>
      </c>
      <c r="H53" s="15">
        <v>0</v>
      </c>
      <c r="I53" s="56">
        <v>0</v>
      </c>
      <c r="J53" s="59" t="str">
        <f>IFERROR(SUM(I$26:I53)/SUM(L$26:L50),"-")</f>
        <v>-</v>
      </c>
      <c r="K53" s="56">
        <v>0</v>
      </c>
      <c r="L53" s="13">
        <f>F53</f>
        <v>0</v>
      </c>
    </row>
    <row r="54" spans="1:12" ht="19.899999999999999" customHeight="1" x14ac:dyDescent="0.25">
      <c r="B54" s="52"/>
      <c r="C54" s="55"/>
      <c r="D54" s="55"/>
      <c r="E54" s="17" t="s">
        <v>25</v>
      </c>
      <c r="F54" s="5">
        <f t="shared" si="0"/>
        <v>0</v>
      </c>
      <c r="G54" s="20">
        <f>IFERROR(ROUND(G53*$H$15/$H$12,2),0)</f>
        <v>0</v>
      </c>
      <c r="H54" s="20">
        <f>IFERROR(ROUND(H53*$H$15/$H$12,2),0)</f>
        <v>0</v>
      </c>
      <c r="I54" s="57"/>
      <c r="J54" s="60"/>
      <c r="K54" s="57"/>
      <c r="L54" s="12"/>
    </row>
    <row r="55" spans="1:12" ht="19.899999999999999" customHeight="1" x14ac:dyDescent="0.25">
      <c r="B55" s="53"/>
      <c r="C55" s="55"/>
      <c r="D55" s="55"/>
      <c r="E55" s="17" t="s">
        <v>26</v>
      </c>
      <c r="F55" s="5">
        <f t="shared" si="0"/>
        <v>0</v>
      </c>
      <c r="G55" s="6">
        <f>G53-G54</f>
        <v>0</v>
      </c>
      <c r="H55" s="6">
        <f>H53-H54</f>
        <v>0</v>
      </c>
      <c r="I55" s="58"/>
      <c r="J55" s="61"/>
      <c r="K55" s="58"/>
      <c r="L55" s="12"/>
    </row>
    <row r="56" spans="1:12" ht="19.899999999999999" customHeight="1" x14ac:dyDescent="0.25">
      <c r="B56" s="51"/>
      <c r="C56" s="54"/>
      <c r="D56" s="62"/>
      <c r="E56" s="16" t="s">
        <v>24</v>
      </c>
      <c r="F56" s="4">
        <f t="shared" si="0"/>
        <v>0</v>
      </c>
      <c r="G56" s="15">
        <v>0</v>
      </c>
      <c r="H56" s="15">
        <v>0</v>
      </c>
      <c r="I56" s="56">
        <v>0</v>
      </c>
      <c r="J56" s="59" t="str">
        <f>IFERROR(SUM(I$26:I56)/SUM(L$26:L53),"-")</f>
        <v>-</v>
      </c>
      <c r="K56" s="56">
        <v>0</v>
      </c>
      <c r="L56" s="13">
        <f>F56</f>
        <v>0</v>
      </c>
    </row>
    <row r="57" spans="1:12" ht="19.899999999999999" customHeight="1" x14ac:dyDescent="0.25">
      <c r="B57" s="52"/>
      <c r="C57" s="55"/>
      <c r="D57" s="62"/>
      <c r="E57" s="17" t="s">
        <v>25</v>
      </c>
      <c r="F57" s="5">
        <f t="shared" si="0"/>
        <v>0</v>
      </c>
      <c r="G57" s="20">
        <f>IFERROR(ROUND(G56*$H$15/$H$12,2),0)</f>
        <v>0</v>
      </c>
      <c r="H57" s="20">
        <f>IFERROR(ROUND(H56*$H$15/$H$12,2),0)</f>
        <v>0</v>
      </c>
      <c r="I57" s="57"/>
      <c r="J57" s="60"/>
      <c r="K57" s="57"/>
      <c r="L57" s="12"/>
    </row>
    <row r="58" spans="1:12" ht="19.899999999999999" customHeight="1" x14ac:dyDescent="0.25">
      <c r="B58" s="53"/>
      <c r="C58" s="55"/>
      <c r="D58" s="62"/>
      <c r="E58" s="17" t="s">
        <v>26</v>
      </c>
      <c r="F58" s="5">
        <f t="shared" si="0"/>
        <v>0</v>
      </c>
      <c r="G58" s="6">
        <f>G56-G57</f>
        <v>0</v>
      </c>
      <c r="H58" s="6">
        <f>H56-H57</f>
        <v>0</v>
      </c>
      <c r="I58" s="58"/>
      <c r="J58" s="61"/>
      <c r="K58" s="58"/>
      <c r="L58" s="12"/>
    </row>
    <row r="59" spans="1:12" ht="19.899999999999999" customHeight="1" x14ac:dyDescent="0.25">
      <c r="B59" s="51"/>
      <c r="C59" s="54"/>
      <c r="D59" s="62"/>
      <c r="E59" s="16" t="s">
        <v>24</v>
      </c>
      <c r="F59" s="4">
        <f t="shared" si="0"/>
        <v>0</v>
      </c>
      <c r="G59" s="15">
        <v>0</v>
      </c>
      <c r="H59" s="15">
        <v>0</v>
      </c>
      <c r="I59" s="56">
        <v>0</v>
      </c>
      <c r="J59" s="59" t="str">
        <f>IFERROR(SUM(I$26:I59)/SUM(L$26:L56),"-")</f>
        <v>-</v>
      </c>
      <c r="K59" s="56">
        <v>0</v>
      </c>
      <c r="L59" s="13">
        <f>F59</f>
        <v>0</v>
      </c>
    </row>
    <row r="60" spans="1:12" ht="19.899999999999999" customHeight="1" x14ac:dyDescent="0.25">
      <c r="B60" s="52"/>
      <c r="C60" s="55"/>
      <c r="D60" s="62"/>
      <c r="E60" s="17" t="s">
        <v>25</v>
      </c>
      <c r="F60" s="5">
        <f t="shared" si="0"/>
        <v>0</v>
      </c>
      <c r="G60" s="20">
        <f>IFERROR(ROUND(G59*$H$15/$H$12,2),0)</f>
        <v>0</v>
      </c>
      <c r="H60" s="20">
        <f>IFERROR(ROUND(H59*$H$15/$H$12,2),0)</f>
        <v>0</v>
      </c>
      <c r="I60" s="57"/>
      <c r="J60" s="60"/>
      <c r="K60" s="57"/>
      <c r="L60" s="12"/>
    </row>
    <row r="61" spans="1:12" ht="19.899999999999999" customHeight="1" x14ac:dyDescent="0.25">
      <c r="B61" s="53"/>
      <c r="C61" s="55"/>
      <c r="D61" s="62"/>
      <c r="E61" s="17" t="s">
        <v>26</v>
      </c>
      <c r="F61" s="5">
        <f t="shared" si="0"/>
        <v>0</v>
      </c>
      <c r="G61" s="6">
        <f>G59-G60</f>
        <v>0</v>
      </c>
      <c r="H61" s="6">
        <f>H59-H60</f>
        <v>0</v>
      </c>
      <c r="I61" s="58"/>
      <c r="J61" s="61"/>
      <c r="K61" s="58"/>
      <c r="L61" s="12"/>
    </row>
    <row r="62" spans="1:12" ht="19.899999999999999" customHeight="1" x14ac:dyDescent="0.25">
      <c r="B62" s="51"/>
      <c r="C62" s="54"/>
      <c r="D62" s="54"/>
      <c r="E62" s="16" t="s">
        <v>24</v>
      </c>
      <c r="F62" s="4">
        <f t="shared" si="0"/>
        <v>0</v>
      </c>
      <c r="G62" s="15">
        <v>0</v>
      </c>
      <c r="H62" s="15">
        <v>0</v>
      </c>
      <c r="I62" s="56">
        <v>0</v>
      </c>
      <c r="J62" s="59" t="str">
        <f>IFERROR(SUM(I$26:I62)/SUM(L$26:L59),"-")</f>
        <v>-</v>
      </c>
      <c r="K62" s="56">
        <v>0</v>
      </c>
      <c r="L62" s="13">
        <f>F62</f>
        <v>0</v>
      </c>
    </row>
    <row r="63" spans="1:12" ht="19.899999999999999" customHeight="1" x14ac:dyDescent="0.25">
      <c r="B63" s="52"/>
      <c r="C63" s="55"/>
      <c r="D63" s="55"/>
      <c r="E63" s="17" t="s">
        <v>25</v>
      </c>
      <c r="F63" s="5">
        <f t="shared" si="0"/>
        <v>0</v>
      </c>
      <c r="G63" s="20">
        <f>IFERROR(ROUND(G62*$H$15/$H$12,2),0)</f>
        <v>0</v>
      </c>
      <c r="H63" s="20">
        <f>IFERROR(ROUND(H62*$H$15/$H$12,2),0)</f>
        <v>0</v>
      </c>
      <c r="I63" s="57"/>
      <c r="J63" s="60"/>
      <c r="K63" s="57"/>
      <c r="L63" s="12"/>
    </row>
    <row r="64" spans="1:12" ht="19.899999999999999" customHeight="1" x14ac:dyDescent="0.25">
      <c r="B64" s="53"/>
      <c r="C64" s="55"/>
      <c r="D64" s="55"/>
      <c r="E64" s="17" t="s">
        <v>26</v>
      </c>
      <c r="F64" s="5">
        <f t="shared" si="0"/>
        <v>0</v>
      </c>
      <c r="G64" s="6">
        <f>G62-G63</f>
        <v>0</v>
      </c>
      <c r="H64" s="6">
        <f>H62-H63</f>
        <v>0</v>
      </c>
      <c r="I64" s="58"/>
      <c r="J64" s="61"/>
      <c r="K64" s="58"/>
      <c r="L64" s="12"/>
    </row>
    <row r="65" spans="2:12" ht="19.899999999999999" customHeight="1" x14ac:dyDescent="0.25">
      <c r="B65" s="51"/>
      <c r="C65" s="54"/>
      <c r="D65" s="54"/>
      <c r="E65" s="16" t="s">
        <v>24</v>
      </c>
      <c r="F65" s="4">
        <f t="shared" si="0"/>
        <v>0</v>
      </c>
      <c r="G65" s="15">
        <v>0</v>
      </c>
      <c r="H65" s="15">
        <v>0</v>
      </c>
      <c r="I65" s="56">
        <v>0</v>
      </c>
      <c r="J65" s="59" t="str">
        <f>IFERROR(SUM(I$26:I65)/SUM(L$26:L62),"-")</f>
        <v>-</v>
      </c>
      <c r="K65" s="56">
        <v>0</v>
      </c>
      <c r="L65" s="13">
        <f>F65</f>
        <v>0</v>
      </c>
    </row>
    <row r="66" spans="2:12" ht="19.899999999999999" customHeight="1" x14ac:dyDescent="0.25">
      <c r="B66" s="52"/>
      <c r="C66" s="55"/>
      <c r="D66" s="55"/>
      <c r="E66" s="17" t="s">
        <v>25</v>
      </c>
      <c r="F66" s="5">
        <f t="shared" si="0"/>
        <v>0</v>
      </c>
      <c r="G66" s="20">
        <f>IFERROR(ROUND(G65*$H$15/$H$12,2),0)</f>
        <v>0</v>
      </c>
      <c r="H66" s="20">
        <f>IFERROR(ROUND(H65*$H$15/$H$12,2),0)</f>
        <v>0</v>
      </c>
      <c r="I66" s="57"/>
      <c r="J66" s="60"/>
      <c r="K66" s="57"/>
      <c r="L66" s="12"/>
    </row>
    <row r="67" spans="2:12" ht="19.899999999999999" customHeight="1" x14ac:dyDescent="0.25">
      <c r="B67" s="53"/>
      <c r="C67" s="55"/>
      <c r="D67" s="55"/>
      <c r="E67" s="17" t="s">
        <v>26</v>
      </c>
      <c r="F67" s="5">
        <f t="shared" si="0"/>
        <v>0</v>
      </c>
      <c r="G67" s="6">
        <f>G65-G66</f>
        <v>0</v>
      </c>
      <c r="H67" s="6">
        <f>H65-H66</f>
        <v>0</v>
      </c>
      <c r="I67" s="58"/>
      <c r="J67" s="61"/>
      <c r="K67" s="58"/>
      <c r="L67" s="12"/>
    </row>
    <row r="68" spans="2:12" ht="19.899999999999999" customHeight="1" x14ac:dyDescent="0.25">
      <c r="B68" s="51"/>
      <c r="C68" s="54"/>
      <c r="D68" s="54"/>
      <c r="E68" s="16" t="s">
        <v>24</v>
      </c>
      <c r="F68" s="4">
        <f t="shared" si="0"/>
        <v>0</v>
      </c>
      <c r="G68" s="15">
        <v>0</v>
      </c>
      <c r="H68" s="15">
        <v>0</v>
      </c>
      <c r="I68" s="56">
        <v>0</v>
      </c>
      <c r="J68" s="59" t="str">
        <f>IFERROR(SUM(I$26:I68)/SUM(L$26:L65),"-")</f>
        <v>-</v>
      </c>
      <c r="K68" s="56">
        <v>0</v>
      </c>
      <c r="L68" s="13">
        <f>F68</f>
        <v>0</v>
      </c>
    </row>
    <row r="69" spans="2:12" ht="19.899999999999999" customHeight="1" x14ac:dyDescent="0.25">
      <c r="B69" s="52"/>
      <c r="C69" s="55"/>
      <c r="D69" s="55"/>
      <c r="E69" s="17" t="s">
        <v>25</v>
      </c>
      <c r="F69" s="5">
        <f t="shared" si="0"/>
        <v>0</v>
      </c>
      <c r="G69" s="20">
        <f>IFERROR(ROUND(G68*$H$15/$H$12,2),0)</f>
        <v>0</v>
      </c>
      <c r="H69" s="20">
        <f>IFERROR(ROUND(H68*$H$15/$H$12,2),0)</f>
        <v>0</v>
      </c>
      <c r="I69" s="57"/>
      <c r="J69" s="60"/>
      <c r="K69" s="57"/>
      <c r="L69" s="12"/>
    </row>
    <row r="70" spans="2:12" ht="19.899999999999999" customHeight="1" x14ac:dyDescent="0.25">
      <c r="B70" s="53"/>
      <c r="C70" s="55"/>
      <c r="D70" s="55"/>
      <c r="E70" s="17" t="s">
        <v>26</v>
      </c>
      <c r="F70" s="5">
        <f t="shared" si="0"/>
        <v>0</v>
      </c>
      <c r="G70" s="6">
        <f>G68-G69</f>
        <v>0</v>
      </c>
      <c r="H70" s="6">
        <f>H68-H69</f>
        <v>0</v>
      </c>
      <c r="I70" s="58"/>
      <c r="J70" s="61"/>
      <c r="K70" s="58"/>
      <c r="L70" s="12"/>
    </row>
    <row r="71" spans="2:12" ht="19.899999999999999" customHeight="1" x14ac:dyDescent="0.25">
      <c r="B71" s="51"/>
      <c r="C71" s="54"/>
      <c r="D71" s="54"/>
      <c r="E71" s="16" t="s">
        <v>24</v>
      </c>
      <c r="F71" s="4">
        <f t="shared" si="0"/>
        <v>0</v>
      </c>
      <c r="G71" s="15">
        <v>0</v>
      </c>
      <c r="H71" s="15">
        <v>0</v>
      </c>
      <c r="I71" s="56">
        <v>0</v>
      </c>
      <c r="J71" s="59" t="str">
        <f>IFERROR(SUM(I$26:I71)/SUM(L$26:L68),"-")</f>
        <v>-</v>
      </c>
      <c r="K71" s="56">
        <v>0</v>
      </c>
      <c r="L71" s="13">
        <f>F71</f>
        <v>0</v>
      </c>
    </row>
    <row r="72" spans="2:12" ht="19.899999999999999" customHeight="1" x14ac:dyDescent="0.25">
      <c r="B72" s="52"/>
      <c r="C72" s="55"/>
      <c r="D72" s="55"/>
      <c r="E72" s="17" t="s">
        <v>25</v>
      </c>
      <c r="F72" s="5">
        <f t="shared" si="0"/>
        <v>0</v>
      </c>
      <c r="G72" s="20">
        <f>IFERROR(ROUND(G71*$H$15/$H$12,2),0)</f>
        <v>0</v>
      </c>
      <c r="H72" s="20">
        <f>IFERROR(ROUND(H71*$H$15/$H$12,2),0)</f>
        <v>0</v>
      </c>
      <c r="I72" s="57"/>
      <c r="J72" s="60"/>
      <c r="K72" s="57"/>
      <c r="L72" s="12"/>
    </row>
    <row r="73" spans="2:12" ht="19.899999999999999" customHeight="1" x14ac:dyDescent="0.25">
      <c r="B73" s="53"/>
      <c r="C73" s="55"/>
      <c r="D73" s="55"/>
      <c r="E73" s="17" t="s">
        <v>26</v>
      </c>
      <c r="F73" s="5">
        <f t="shared" si="0"/>
        <v>0</v>
      </c>
      <c r="G73" s="6">
        <f>G71-G72</f>
        <v>0</v>
      </c>
      <c r="H73" s="6">
        <f>H71-H72</f>
        <v>0</v>
      </c>
      <c r="I73" s="58"/>
      <c r="J73" s="61"/>
      <c r="K73" s="58"/>
      <c r="L73" s="12"/>
    </row>
    <row r="74" spans="2:12" ht="19.899999999999999" customHeight="1" x14ac:dyDescent="0.25">
      <c r="B74" s="51"/>
      <c r="C74" s="54"/>
      <c r="D74" s="54"/>
      <c r="E74" s="16" t="s">
        <v>24</v>
      </c>
      <c r="F74" s="4">
        <f t="shared" si="0"/>
        <v>0</v>
      </c>
      <c r="G74" s="15">
        <v>0</v>
      </c>
      <c r="H74" s="15">
        <v>0</v>
      </c>
      <c r="I74" s="56">
        <v>0</v>
      </c>
      <c r="J74" s="59" t="str">
        <f>IFERROR(SUM(I$26:I74)/SUM(L$26:L71),"-")</f>
        <v>-</v>
      </c>
      <c r="K74" s="56">
        <v>0</v>
      </c>
      <c r="L74" s="13">
        <f>F74</f>
        <v>0</v>
      </c>
    </row>
    <row r="75" spans="2:12" ht="19.899999999999999" customHeight="1" x14ac:dyDescent="0.25">
      <c r="B75" s="52"/>
      <c r="C75" s="55"/>
      <c r="D75" s="55"/>
      <c r="E75" s="17" t="s">
        <v>25</v>
      </c>
      <c r="F75" s="5">
        <f t="shared" si="0"/>
        <v>0</v>
      </c>
      <c r="G75" s="20">
        <f>IFERROR(ROUND(G74*$H$15/$H$12,2),0)</f>
        <v>0</v>
      </c>
      <c r="H75" s="20">
        <f>IFERROR(ROUND(H74*$H$15/$H$12,2),0)</f>
        <v>0</v>
      </c>
      <c r="I75" s="57"/>
      <c r="J75" s="60"/>
      <c r="K75" s="57"/>
      <c r="L75" s="12"/>
    </row>
    <row r="76" spans="2:12" ht="19.899999999999999" customHeight="1" x14ac:dyDescent="0.25">
      <c r="B76" s="53"/>
      <c r="C76" s="55"/>
      <c r="D76" s="55"/>
      <c r="E76" s="17" t="s">
        <v>26</v>
      </c>
      <c r="F76" s="5">
        <f t="shared" si="0"/>
        <v>0</v>
      </c>
      <c r="G76" s="6">
        <f>G74-G75</f>
        <v>0</v>
      </c>
      <c r="H76" s="6">
        <f>H74-H75</f>
        <v>0</v>
      </c>
      <c r="I76" s="58"/>
      <c r="J76" s="61"/>
      <c r="K76" s="58"/>
      <c r="L76" s="12"/>
    </row>
    <row r="77" spans="2:12" ht="19.899999999999999" customHeight="1" x14ac:dyDescent="0.25">
      <c r="B77" s="51"/>
      <c r="C77" s="54"/>
      <c r="D77" s="54"/>
      <c r="E77" s="16" t="s">
        <v>24</v>
      </c>
      <c r="F77" s="4">
        <f t="shared" si="0"/>
        <v>0</v>
      </c>
      <c r="G77" s="15">
        <v>0</v>
      </c>
      <c r="H77" s="15">
        <v>0</v>
      </c>
      <c r="I77" s="56">
        <v>0</v>
      </c>
      <c r="J77" s="59" t="str">
        <f>IFERROR(SUM(I$26:I77)/SUM(L$26:L74),"-")</f>
        <v>-</v>
      </c>
      <c r="K77" s="56">
        <v>0</v>
      </c>
      <c r="L77" s="13">
        <f>F77</f>
        <v>0</v>
      </c>
    </row>
    <row r="78" spans="2:12" ht="19.899999999999999" customHeight="1" x14ac:dyDescent="0.25">
      <c r="B78" s="52"/>
      <c r="C78" s="55"/>
      <c r="D78" s="55"/>
      <c r="E78" s="17" t="s">
        <v>25</v>
      </c>
      <c r="F78" s="5">
        <f t="shared" si="0"/>
        <v>0</v>
      </c>
      <c r="G78" s="20">
        <f>IFERROR(ROUND(G77*$H$15/$H$12,2),0)</f>
        <v>0</v>
      </c>
      <c r="H78" s="20">
        <f>IFERROR(ROUND(H77*$H$15/$H$12,2),0)</f>
        <v>0</v>
      </c>
      <c r="I78" s="57"/>
      <c r="J78" s="60"/>
      <c r="K78" s="57"/>
      <c r="L78" s="12"/>
    </row>
    <row r="79" spans="2:12" ht="19.899999999999999" customHeight="1" x14ac:dyDescent="0.25">
      <c r="B79" s="53"/>
      <c r="C79" s="55"/>
      <c r="D79" s="55"/>
      <c r="E79" s="17" t="s">
        <v>26</v>
      </c>
      <c r="F79" s="5">
        <f t="shared" si="0"/>
        <v>0</v>
      </c>
      <c r="G79" s="6">
        <f>G77-G78</f>
        <v>0</v>
      </c>
      <c r="H79" s="6">
        <f>H77-H78</f>
        <v>0</v>
      </c>
      <c r="I79" s="58"/>
      <c r="J79" s="61"/>
      <c r="K79" s="58"/>
      <c r="L79" s="12"/>
    </row>
    <row r="80" spans="2:12" ht="19.899999999999999" customHeight="1" x14ac:dyDescent="0.25">
      <c r="B80" s="51"/>
      <c r="C80" s="54"/>
      <c r="D80" s="54"/>
      <c r="E80" s="16" t="s">
        <v>24</v>
      </c>
      <c r="F80" s="4">
        <f t="shared" si="0"/>
        <v>0</v>
      </c>
      <c r="G80" s="15">
        <v>0</v>
      </c>
      <c r="H80" s="15">
        <v>0</v>
      </c>
      <c r="I80" s="56">
        <v>0</v>
      </c>
      <c r="J80" s="59" t="str">
        <f>IFERROR(SUM(I$26:I80)/SUM(L$26:L77),"-")</f>
        <v>-</v>
      </c>
      <c r="K80" s="56">
        <v>0</v>
      </c>
      <c r="L80" s="13">
        <f>F80</f>
        <v>0</v>
      </c>
    </row>
    <row r="81" spans="2:12" ht="19.899999999999999" customHeight="1" x14ac:dyDescent="0.25">
      <c r="B81" s="52"/>
      <c r="C81" s="55"/>
      <c r="D81" s="55"/>
      <c r="E81" s="17" t="s">
        <v>25</v>
      </c>
      <c r="F81" s="5">
        <f t="shared" si="0"/>
        <v>0</v>
      </c>
      <c r="G81" s="20">
        <f>IFERROR(ROUND(G80*$H$15/$H$12,2),0)</f>
        <v>0</v>
      </c>
      <c r="H81" s="20">
        <f>IFERROR(ROUND(H80*$H$15/$H$12,2),0)</f>
        <v>0</v>
      </c>
      <c r="I81" s="57"/>
      <c r="J81" s="60"/>
      <c r="K81" s="57"/>
      <c r="L81" s="12"/>
    </row>
    <row r="82" spans="2:12" ht="19.899999999999999" customHeight="1" x14ac:dyDescent="0.25">
      <c r="B82" s="53"/>
      <c r="C82" s="55"/>
      <c r="D82" s="55"/>
      <c r="E82" s="17" t="s">
        <v>26</v>
      </c>
      <c r="F82" s="5">
        <f t="shared" si="0"/>
        <v>0</v>
      </c>
      <c r="G82" s="6">
        <f>G80-G81</f>
        <v>0</v>
      </c>
      <c r="H82" s="6">
        <f>H80-H81</f>
        <v>0</v>
      </c>
      <c r="I82" s="58"/>
      <c r="J82" s="61"/>
      <c r="K82" s="58"/>
      <c r="L82" s="12"/>
    </row>
    <row r="83" spans="2:12" ht="19.899999999999999" customHeight="1" x14ac:dyDescent="0.25">
      <c r="B83" s="51"/>
      <c r="C83" s="51"/>
      <c r="D83" s="51"/>
      <c r="E83" s="16" t="s">
        <v>24</v>
      </c>
      <c r="F83" s="4">
        <f t="shared" si="0"/>
        <v>0</v>
      </c>
      <c r="G83" s="15">
        <v>0</v>
      </c>
      <c r="H83" s="15">
        <v>0</v>
      </c>
      <c r="I83" s="56">
        <v>0</v>
      </c>
      <c r="J83" s="59" t="str">
        <f>IFERROR(SUM(I$26:I83)/SUM(L$26:L80),"-")</f>
        <v>-</v>
      </c>
      <c r="K83" s="56">
        <v>0</v>
      </c>
      <c r="L83" s="13">
        <f>F83</f>
        <v>0</v>
      </c>
    </row>
    <row r="84" spans="2:12" ht="19.899999999999999" customHeight="1" x14ac:dyDescent="0.25">
      <c r="B84" s="52"/>
      <c r="C84" s="52"/>
      <c r="D84" s="52"/>
      <c r="E84" s="17" t="s">
        <v>25</v>
      </c>
      <c r="F84" s="5">
        <f t="shared" si="0"/>
        <v>0</v>
      </c>
      <c r="G84" s="20">
        <f>IFERROR(ROUND(G83*$H$15/$H$12,2),0)</f>
        <v>0</v>
      </c>
      <c r="H84" s="20">
        <f>IFERROR(ROUND(H83*$H$15/$H$12,2),0)</f>
        <v>0</v>
      </c>
      <c r="I84" s="57"/>
      <c r="J84" s="60"/>
      <c r="K84" s="57"/>
      <c r="L84" s="12"/>
    </row>
    <row r="85" spans="2:12" ht="19.899999999999999" customHeight="1" x14ac:dyDescent="0.25">
      <c r="B85" s="53"/>
      <c r="C85" s="53"/>
      <c r="D85" s="53"/>
      <c r="E85" s="17" t="s">
        <v>26</v>
      </c>
      <c r="F85" s="5">
        <f t="shared" si="0"/>
        <v>0</v>
      </c>
      <c r="G85" s="6">
        <f>G83-G84</f>
        <v>0</v>
      </c>
      <c r="H85" s="6">
        <f>H83-H84</f>
        <v>0</v>
      </c>
      <c r="I85" s="58"/>
      <c r="J85" s="61"/>
      <c r="K85" s="58"/>
      <c r="L85" s="12"/>
    </row>
    <row r="86" spans="2:12" ht="19.899999999999999" customHeight="1" x14ac:dyDescent="0.25">
      <c r="B86" s="51"/>
      <c r="C86" s="51"/>
      <c r="D86" s="51"/>
      <c r="E86" s="16" t="s">
        <v>24</v>
      </c>
      <c r="F86" s="4">
        <f t="shared" si="0"/>
        <v>0</v>
      </c>
      <c r="G86" s="15">
        <v>0</v>
      </c>
      <c r="H86" s="15">
        <v>0</v>
      </c>
      <c r="I86" s="56">
        <v>0</v>
      </c>
      <c r="J86" s="59" t="str">
        <f>IFERROR(SUM(I$26:I86)/SUM(L$26:L83),"-")</f>
        <v>-</v>
      </c>
      <c r="K86" s="56">
        <v>0</v>
      </c>
      <c r="L86" s="13">
        <f>F86</f>
        <v>0</v>
      </c>
    </row>
    <row r="87" spans="2:12" ht="19.899999999999999" customHeight="1" x14ac:dyDescent="0.25">
      <c r="B87" s="52"/>
      <c r="C87" s="52"/>
      <c r="D87" s="52"/>
      <c r="E87" s="17" t="s">
        <v>25</v>
      </c>
      <c r="F87" s="5">
        <f t="shared" si="0"/>
        <v>0</v>
      </c>
      <c r="G87" s="20">
        <f>IFERROR(ROUND(G86*$H$15/$H$12,2),0)</f>
        <v>0</v>
      </c>
      <c r="H87" s="20">
        <f>IFERROR(ROUND(H86*$H$15/$H$12,2),0)</f>
        <v>0</v>
      </c>
      <c r="I87" s="57"/>
      <c r="J87" s="60"/>
      <c r="K87" s="57"/>
      <c r="L87" s="12"/>
    </row>
    <row r="88" spans="2:12" ht="19.899999999999999" customHeight="1" x14ac:dyDescent="0.25">
      <c r="B88" s="53"/>
      <c r="C88" s="53"/>
      <c r="D88" s="53"/>
      <c r="E88" s="17" t="s">
        <v>26</v>
      </c>
      <c r="F88" s="5">
        <f t="shared" si="0"/>
        <v>0</v>
      </c>
      <c r="G88" s="6">
        <f>G86-G87</f>
        <v>0</v>
      </c>
      <c r="H88" s="6">
        <f>H86-H87</f>
        <v>0</v>
      </c>
      <c r="I88" s="58"/>
      <c r="J88" s="61"/>
      <c r="K88" s="58"/>
      <c r="L88" s="12"/>
    </row>
    <row r="89" spans="2:12" ht="19.899999999999999" customHeight="1" x14ac:dyDescent="0.25">
      <c r="B89" s="51"/>
      <c r="C89" s="54"/>
      <c r="D89" s="54"/>
      <c r="E89" s="16" t="s">
        <v>24</v>
      </c>
      <c r="F89" s="4">
        <f t="shared" si="0"/>
        <v>0</v>
      </c>
      <c r="G89" s="15">
        <v>0</v>
      </c>
      <c r="H89" s="15">
        <v>0</v>
      </c>
      <c r="I89" s="56">
        <v>0</v>
      </c>
      <c r="J89" s="59" t="str">
        <f>IFERROR(SUM(I$26:I89)/SUM(L$26:L86),"-")</f>
        <v>-</v>
      </c>
      <c r="K89" s="56">
        <v>0</v>
      </c>
      <c r="L89" s="13">
        <f>F89</f>
        <v>0</v>
      </c>
    </row>
    <row r="90" spans="2:12" ht="19.899999999999999" customHeight="1" x14ac:dyDescent="0.25">
      <c r="B90" s="52"/>
      <c r="C90" s="55"/>
      <c r="D90" s="55"/>
      <c r="E90" s="17" t="s">
        <v>25</v>
      </c>
      <c r="F90" s="5">
        <f t="shared" si="0"/>
        <v>0</v>
      </c>
      <c r="G90" s="20">
        <f>IFERROR(ROUND(G89*$H$15/$H$12,2),0)</f>
        <v>0</v>
      </c>
      <c r="H90" s="20">
        <f>IFERROR(ROUND(H89*$H$15/$H$12,2),0)</f>
        <v>0</v>
      </c>
      <c r="I90" s="57"/>
      <c r="J90" s="60"/>
      <c r="K90" s="57"/>
      <c r="L90" s="12"/>
    </row>
    <row r="91" spans="2:12" ht="19.899999999999999" customHeight="1" x14ac:dyDescent="0.25">
      <c r="B91" s="53"/>
      <c r="C91" s="55"/>
      <c r="D91" s="55"/>
      <c r="E91" s="17" t="s">
        <v>26</v>
      </c>
      <c r="F91" s="5">
        <f t="shared" si="0"/>
        <v>0</v>
      </c>
      <c r="G91" s="6">
        <f>G89-G90</f>
        <v>0</v>
      </c>
      <c r="H91" s="6">
        <f>H89-H90</f>
        <v>0</v>
      </c>
      <c r="I91" s="58"/>
      <c r="J91" s="61"/>
      <c r="K91" s="58"/>
      <c r="L91" s="12"/>
    </row>
    <row r="92" spans="2:12" ht="19.899999999999999" customHeight="1" x14ac:dyDescent="0.25">
      <c r="B92" s="51"/>
      <c r="C92" s="54"/>
      <c r="D92" s="54"/>
      <c r="E92" s="16" t="s">
        <v>24</v>
      </c>
      <c r="F92" s="4">
        <f t="shared" si="0"/>
        <v>0</v>
      </c>
      <c r="G92" s="15">
        <v>0</v>
      </c>
      <c r="H92" s="15">
        <v>0</v>
      </c>
      <c r="I92" s="56">
        <v>0</v>
      </c>
      <c r="J92" s="59" t="str">
        <f>IFERROR(SUM(I$26:I92)/SUM(L$26:L89),"-")</f>
        <v>-</v>
      </c>
      <c r="K92" s="56">
        <v>0</v>
      </c>
      <c r="L92" s="13">
        <f>F92</f>
        <v>0</v>
      </c>
    </row>
    <row r="93" spans="2:12" ht="19.899999999999999" customHeight="1" x14ac:dyDescent="0.25">
      <c r="B93" s="52"/>
      <c r="C93" s="55"/>
      <c r="D93" s="55"/>
      <c r="E93" s="17" t="s">
        <v>25</v>
      </c>
      <c r="F93" s="5">
        <f t="shared" si="0"/>
        <v>0</v>
      </c>
      <c r="G93" s="20">
        <f>IFERROR(ROUND(G92*$H$15/$H$12,2),0)</f>
        <v>0</v>
      </c>
      <c r="H93" s="20">
        <f>IFERROR(ROUND(H92*$H$15/$H$12,2),0)</f>
        <v>0</v>
      </c>
      <c r="I93" s="57"/>
      <c r="J93" s="60"/>
      <c r="K93" s="57"/>
      <c r="L93" s="12"/>
    </row>
    <row r="94" spans="2:12" ht="19.899999999999999" customHeight="1" x14ac:dyDescent="0.25">
      <c r="B94" s="53"/>
      <c r="C94" s="55"/>
      <c r="D94" s="55"/>
      <c r="E94" s="17" t="s">
        <v>26</v>
      </c>
      <c r="F94" s="5">
        <f t="shared" ref="F94:F100" si="1">G94+H94</f>
        <v>0</v>
      </c>
      <c r="G94" s="6">
        <f>G92-G93</f>
        <v>0</v>
      </c>
      <c r="H94" s="6">
        <f>H92-H93</f>
        <v>0</v>
      </c>
      <c r="I94" s="58"/>
      <c r="J94" s="61"/>
      <c r="K94" s="58"/>
      <c r="L94" s="12"/>
    </row>
    <row r="95" spans="2:12" ht="19.899999999999999" customHeight="1" x14ac:dyDescent="0.25">
      <c r="B95" s="51"/>
      <c r="C95" s="54"/>
      <c r="D95" s="54"/>
      <c r="E95" s="16" t="s">
        <v>24</v>
      </c>
      <c r="F95" s="4">
        <f t="shared" si="1"/>
        <v>0</v>
      </c>
      <c r="G95" s="15">
        <v>0</v>
      </c>
      <c r="H95" s="15">
        <v>0</v>
      </c>
      <c r="I95" s="56">
        <v>0</v>
      </c>
      <c r="J95" s="59" t="str">
        <f>IFERROR(SUM(I$26:I95)/SUM(L$26:L92),"-")</f>
        <v>-</v>
      </c>
      <c r="K95" s="56">
        <v>0</v>
      </c>
      <c r="L95" s="13">
        <f>F95</f>
        <v>0</v>
      </c>
    </row>
    <row r="96" spans="2:12" ht="19.899999999999999" customHeight="1" x14ac:dyDescent="0.25">
      <c r="B96" s="52"/>
      <c r="C96" s="55"/>
      <c r="D96" s="55"/>
      <c r="E96" s="17" t="s">
        <v>25</v>
      </c>
      <c r="F96" s="5">
        <f t="shared" si="1"/>
        <v>0</v>
      </c>
      <c r="G96" s="20">
        <f>IFERROR(ROUND(G95*$H$15/$H$12,2),0)</f>
        <v>0</v>
      </c>
      <c r="H96" s="20">
        <f>IFERROR(ROUND(H95*$H$15/$H$12,2),0)</f>
        <v>0</v>
      </c>
      <c r="I96" s="57"/>
      <c r="J96" s="60"/>
      <c r="K96" s="57"/>
      <c r="L96" s="12"/>
    </row>
    <row r="97" spans="2:12" ht="19.899999999999999" customHeight="1" x14ac:dyDescent="0.25">
      <c r="B97" s="53"/>
      <c r="C97" s="55"/>
      <c r="D97" s="55"/>
      <c r="E97" s="17" t="s">
        <v>26</v>
      </c>
      <c r="F97" s="5">
        <f t="shared" si="1"/>
        <v>0</v>
      </c>
      <c r="G97" s="6">
        <f>G95-G96</f>
        <v>0</v>
      </c>
      <c r="H97" s="6">
        <f>H95-H96</f>
        <v>0</v>
      </c>
      <c r="I97" s="58"/>
      <c r="J97" s="61"/>
      <c r="K97" s="58"/>
      <c r="L97" s="12"/>
    </row>
    <row r="98" spans="2:12" ht="19.899999999999999" customHeight="1" x14ac:dyDescent="0.25">
      <c r="B98" s="51"/>
      <c r="C98" s="54"/>
      <c r="D98" s="54"/>
      <c r="E98" s="16" t="s">
        <v>24</v>
      </c>
      <c r="F98" s="4">
        <f t="shared" si="1"/>
        <v>0</v>
      </c>
      <c r="G98" s="15">
        <v>0</v>
      </c>
      <c r="H98" s="15">
        <v>0</v>
      </c>
      <c r="I98" s="56">
        <v>0</v>
      </c>
      <c r="J98" s="59" t="str">
        <f>IFERROR(SUM(I$26:I98)/SUM(L$26:L95),"-")</f>
        <v>-</v>
      </c>
      <c r="K98" s="56">
        <v>0</v>
      </c>
      <c r="L98" s="13">
        <f>F98</f>
        <v>0</v>
      </c>
    </row>
    <row r="99" spans="2:12" ht="19.899999999999999" customHeight="1" x14ac:dyDescent="0.25">
      <c r="B99" s="52"/>
      <c r="C99" s="55"/>
      <c r="D99" s="55"/>
      <c r="E99" s="17" t="s">
        <v>25</v>
      </c>
      <c r="F99" s="5">
        <f t="shared" si="1"/>
        <v>0</v>
      </c>
      <c r="G99" s="20">
        <f>IFERROR(ROUND(G98*$H$15/$H$12,2),0)</f>
        <v>0</v>
      </c>
      <c r="H99" s="20">
        <f>IFERROR(ROUND(H98*$H$15/$H$12,2),0)</f>
        <v>0</v>
      </c>
      <c r="I99" s="57"/>
      <c r="J99" s="60"/>
      <c r="K99" s="57"/>
      <c r="L99" s="12"/>
    </row>
    <row r="100" spans="2:12" ht="19.899999999999999" customHeight="1" x14ac:dyDescent="0.25">
      <c r="B100" s="53"/>
      <c r="C100" s="55"/>
      <c r="D100" s="55"/>
      <c r="E100" s="17" t="s">
        <v>26</v>
      </c>
      <c r="F100" s="5">
        <f t="shared" si="1"/>
        <v>0</v>
      </c>
      <c r="G100" s="6">
        <f>G98-G99</f>
        <v>0</v>
      </c>
      <c r="H100" s="6">
        <f>H98-H99</f>
        <v>0</v>
      </c>
      <c r="I100" s="58"/>
      <c r="J100" s="61"/>
      <c r="K100" s="58"/>
      <c r="L100" s="12"/>
    </row>
    <row r="101" spans="2:12" ht="19.899999999999999" customHeight="1" x14ac:dyDescent="0.25">
      <c r="B101" s="35" t="s">
        <v>19</v>
      </c>
      <c r="C101" s="36"/>
      <c r="D101" s="37"/>
      <c r="E101" s="18" t="s">
        <v>24</v>
      </c>
      <c r="F101" s="7">
        <f>F102+F103</f>
        <v>0</v>
      </c>
      <c r="G101" s="7">
        <f>G102+G103</f>
        <v>0</v>
      </c>
      <c r="H101" s="7">
        <f>H102+H103</f>
        <v>0</v>
      </c>
      <c r="I101" s="44">
        <f>SUM(I26:I100)</f>
        <v>0</v>
      </c>
      <c r="J101" s="47" t="str">
        <f>J98</f>
        <v>-</v>
      </c>
      <c r="K101" s="44">
        <f>SUM(K26:K100)</f>
        <v>0</v>
      </c>
    </row>
    <row r="102" spans="2:12" ht="19.899999999999999" customHeight="1" x14ac:dyDescent="0.25">
      <c r="B102" s="38"/>
      <c r="C102" s="39"/>
      <c r="D102" s="40"/>
      <c r="E102" s="19" t="s">
        <v>25</v>
      </c>
      <c r="F102" s="8">
        <f t="shared" ref="F102:H103" si="2">F27+F30+F33+F36+F39+F42+F45+F48+F51+F54+F57+F60+F63+F66+F69+F72+F75+F78+F81+F84+F87+F90+F93+F96+F99</f>
        <v>0</v>
      </c>
      <c r="G102" s="8">
        <f t="shared" si="2"/>
        <v>0</v>
      </c>
      <c r="H102" s="8">
        <f t="shared" si="2"/>
        <v>0</v>
      </c>
      <c r="I102" s="45"/>
      <c r="J102" s="48"/>
      <c r="K102" s="45"/>
    </row>
    <row r="103" spans="2:12" ht="19.899999999999999" customHeight="1" x14ac:dyDescent="0.25">
      <c r="B103" s="41"/>
      <c r="C103" s="42"/>
      <c r="D103" s="43"/>
      <c r="E103" s="19" t="s">
        <v>26</v>
      </c>
      <c r="F103" s="8">
        <f t="shared" si="2"/>
        <v>0</v>
      </c>
      <c r="G103" s="8">
        <f t="shared" si="2"/>
        <v>0</v>
      </c>
      <c r="H103" s="8">
        <f t="shared" si="2"/>
        <v>0</v>
      </c>
      <c r="I103" s="46"/>
      <c r="J103" s="49"/>
      <c r="K103" s="46"/>
    </row>
    <row r="104" spans="2:12" x14ac:dyDescent="0.25">
      <c r="B104" t="s">
        <v>77</v>
      </c>
    </row>
    <row r="105" spans="2:12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2" x14ac:dyDescent="0.25">
      <c r="B106" s="50" t="s">
        <v>55</v>
      </c>
      <c r="C106" s="50"/>
      <c r="D106" s="50"/>
      <c r="E106" s="50"/>
      <c r="F106" s="50"/>
      <c r="G106" s="50"/>
      <c r="H106" s="50" t="s">
        <v>56</v>
      </c>
      <c r="I106" s="50"/>
      <c r="J106" s="50"/>
      <c r="K106" s="50"/>
    </row>
    <row r="107" spans="2:12" x14ac:dyDescent="0.25"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2:12" ht="45" customHeight="1" x14ac:dyDescent="0.25">
      <c r="B108" s="32" t="s">
        <v>60</v>
      </c>
      <c r="C108" s="32"/>
      <c r="D108" s="32"/>
      <c r="E108" s="32"/>
      <c r="F108" s="32"/>
      <c r="G108" s="32"/>
      <c r="H108" s="33" t="str">
        <f>IF(F101=H12,"TAK","NIE")</f>
        <v>TAK</v>
      </c>
      <c r="I108" s="33"/>
      <c r="J108" s="33"/>
      <c r="K108" s="33"/>
    </row>
    <row r="109" spans="2:1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2:12" ht="37.15" customHeight="1" x14ac:dyDescent="0.25">
      <c r="B110" s="32" t="s">
        <v>61</v>
      </c>
      <c r="C110" s="32"/>
      <c r="D110" s="32"/>
      <c r="E110" s="32"/>
      <c r="F110" s="32"/>
      <c r="G110" s="32"/>
      <c r="H110" s="33" t="str">
        <f>IF(F102=H15,"TAK","NIE")</f>
        <v>TAK</v>
      </c>
      <c r="I110" s="33"/>
      <c r="J110" s="33"/>
      <c r="K110" s="33"/>
    </row>
    <row r="111" spans="2:1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2:12" ht="53.45" customHeight="1" x14ac:dyDescent="0.25">
      <c r="B112" s="32" t="s">
        <v>62</v>
      </c>
      <c r="C112" s="32"/>
      <c r="D112" s="32"/>
      <c r="E112" s="32"/>
      <c r="F112" s="32"/>
      <c r="G112" s="32"/>
      <c r="H112" s="33" t="str">
        <f>IF(F103=H16,"TAK","NIE")</f>
        <v>TAK</v>
      </c>
      <c r="I112" s="33"/>
      <c r="J112" s="33"/>
      <c r="K112" s="33"/>
    </row>
    <row r="113" spans="2:11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2:11" ht="55.15" customHeight="1" x14ac:dyDescent="0.25">
      <c r="B114" s="32" t="s">
        <v>63</v>
      </c>
      <c r="C114" s="32"/>
      <c r="D114" s="32"/>
      <c r="E114" s="32"/>
      <c r="F114" s="32"/>
      <c r="G114" s="32"/>
      <c r="H114" s="33" t="str">
        <f>IF(I101=H12,"TAK","NIE")</f>
        <v>TAK</v>
      </c>
      <c r="I114" s="33"/>
      <c r="J114" s="33"/>
      <c r="K114" s="33"/>
    </row>
    <row r="115" spans="2:11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2:11" ht="51.6" customHeight="1" x14ac:dyDescent="0.25">
      <c r="B116" s="32" t="s">
        <v>64</v>
      </c>
      <c r="C116" s="32"/>
      <c r="D116" s="32"/>
      <c r="E116" s="32"/>
      <c r="F116" s="32"/>
      <c r="G116" s="32"/>
      <c r="H116" s="33" t="str">
        <f>IF(K101=H17,"TAK","NIE")</f>
        <v>TAK</v>
      </c>
      <c r="I116" s="33"/>
      <c r="J116" s="33"/>
      <c r="K116" s="33"/>
    </row>
    <row r="117" spans="2:11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</row>
    <row r="118" spans="2:11" ht="46.9" customHeight="1" x14ac:dyDescent="0.25">
      <c r="B118" s="32" t="s">
        <v>65</v>
      </c>
      <c r="C118" s="32"/>
      <c r="D118" s="32"/>
      <c r="E118" s="32"/>
      <c r="F118" s="32"/>
      <c r="G118" s="32"/>
      <c r="H118" s="33" t="str">
        <f>IF(F102+F103=H12,"TAK","NIE")</f>
        <v>TAK</v>
      </c>
      <c r="I118" s="33"/>
      <c r="J118" s="33"/>
      <c r="K118" s="33"/>
    </row>
    <row r="119" spans="2:11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2:11" x14ac:dyDescent="0.25">
      <c r="B120" s="29" t="s">
        <v>59</v>
      </c>
      <c r="C120" s="29"/>
      <c r="D120" s="29"/>
      <c r="E120" s="29"/>
      <c r="F120" s="29"/>
      <c r="G120" s="29"/>
      <c r="H120" s="29"/>
      <c r="I120" s="29"/>
      <c r="J120" s="29"/>
      <c r="K120" s="29"/>
    </row>
    <row r="121" spans="2:11" x14ac:dyDescent="0.25"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2:11" x14ac:dyDescent="0.25"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2:11" x14ac:dyDescent="0.25"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2:11" ht="120" customHeight="1" x14ac:dyDescent="0.25"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6" spans="2:11" x14ac:dyDescent="0.25">
      <c r="I126" s="27"/>
      <c r="J126" s="27"/>
      <c r="K126" s="27"/>
    </row>
    <row r="127" spans="2:11" x14ac:dyDescent="0.25">
      <c r="I127" s="27"/>
      <c r="J127" s="27"/>
      <c r="K127" s="27"/>
    </row>
    <row r="128" spans="2:11" x14ac:dyDescent="0.25">
      <c r="I128" s="27"/>
      <c r="J128" s="27"/>
      <c r="K128" s="27"/>
    </row>
    <row r="129" spans="9:11" ht="74.45" customHeight="1" x14ac:dyDescent="0.25">
      <c r="I129" s="27" t="s">
        <v>76</v>
      </c>
      <c r="J129" s="27"/>
      <c r="K129" s="27"/>
    </row>
  </sheetData>
  <sheetProtection algorithmName="SHA-512" hashValue="vY8Sos5x7qtZyY/OWN0M9ANYQ+ApYQcFMwIyBEqcH3D9q07vgGyrnt+wGklKCJNDoWMuRSrLjjkMKg5Adukuag==" saltValue="q2lX8OKDp33WTjXk4Nfb6w==" spinCount="100000" sheet="1" formatRows="0"/>
  <mergeCells count="221">
    <mergeCell ref="B8:G8"/>
    <mergeCell ref="I8:K8"/>
    <mergeCell ref="B9:G9"/>
    <mergeCell ref="I9:K9"/>
    <mergeCell ref="B10:G10"/>
    <mergeCell ref="I10:K10"/>
    <mergeCell ref="B3:K3"/>
    <mergeCell ref="B4:K4"/>
    <mergeCell ref="B5:K5"/>
    <mergeCell ref="B6:G6"/>
    <mergeCell ref="I6:K6"/>
    <mergeCell ref="B7:G7"/>
    <mergeCell ref="I7:K7"/>
    <mergeCell ref="B14:G14"/>
    <mergeCell ref="I14:K14"/>
    <mergeCell ref="B15:G15"/>
    <mergeCell ref="I15:K15"/>
    <mergeCell ref="B16:G16"/>
    <mergeCell ref="I16:K16"/>
    <mergeCell ref="B11:G11"/>
    <mergeCell ref="I11:K11"/>
    <mergeCell ref="B12:G12"/>
    <mergeCell ref="I12:K12"/>
    <mergeCell ref="B13:G13"/>
    <mergeCell ref="I13:K13"/>
    <mergeCell ref="B20:G20"/>
    <mergeCell ref="I20:K20"/>
    <mergeCell ref="B21:G21"/>
    <mergeCell ref="I21:K21"/>
    <mergeCell ref="B22:D22"/>
    <mergeCell ref="E22:K22"/>
    <mergeCell ref="B17:G17"/>
    <mergeCell ref="I17:K17"/>
    <mergeCell ref="B18:G18"/>
    <mergeCell ref="I18:K18"/>
    <mergeCell ref="B19:G19"/>
    <mergeCell ref="I19:K19"/>
    <mergeCell ref="K26:K28"/>
    <mergeCell ref="B29:B31"/>
    <mergeCell ref="C29:C31"/>
    <mergeCell ref="D29:D31"/>
    <mergeCell ref="I29:I31"/>
    <mergeCell ref="J29:J31"/>
    <mergeCell ref="K29:K31"/>
    <mergeCell ref="B24:B25"/>
    <mergeCell ref="C24:D24"/>
    <mergeCell ref="E24:E25"/>
    <mergeCell ref="F24:H24"/>
    <mergeCell ref="I24:K24"/>
    <mergeCell ref="B26:B28"/>
    <mergeCell ref="C26:C28"/>
    <mergeCell ref="D26:D28"/>
    <mergeCell ref="I26:I28"/>
    <mergeCell ref="J26:J28"/>
    <mergeCell ref="B35:B37"/>
    <mergeCell ref="C35:C37"/>
    <mergeCell ref="D35:D37"/>
    <mergeCell ref="I35:I37"/>
    <mergeCell ref="J35:J37"/>
    <mergeCell ref="K35:K37"/>
    <mergeCell ref="B32:B34"/>
    <mergeCell ref="C32:C34"/>
    <mergeCell ref="D32:D34"/>
    <mergeCell ref="I32:I34"/>
    <mergeCell ref="J32:J34"/>
    <mergeCell ref="K32:K34"/>
    <mergeCell ref="B41:B43"/>
    <mergeCell ref="C41:C43"/>
    <mergeCell ref="D41:D43"/>
    <mergeCell ref="I41:I43"/>
    <mergeCell ref="J41:J43"/>
    <mergeCell ref="K41:K43"/>
    <mergeCell ref="B38:B40"/>
    <mergeCell ref="C38:C40"/>
    <mergeCell ref="D38:D40"/>
    <mergeCell ref="I38:I40"/>
    <mergeCell ref="J38:J40"/>
    <mergeCell ref="K38:K40"/>
    <mergeCell ref="B47:B49"/>
    <mergeCell ref="C47:C49"/>
    <mergeCell ref="D47:D49"/>
    <mergeCell ref="I47:I49"/>
    <mergeCell ref="J47:J49"/>
    <mergeCell ref="K47:K49"/>
    <mergeCell ref="B44:B46"/>
    <mergeCell ref="C44:C46"/>
    <mergeCell ref="D44:D46"/>
    <mergeCell ref="I44:I46"/>
    <mergeCell ref="J44:J46"/>
    <mergeCell ref="K44:K46"/>
    <mergeCell ref="B53:B55"/>
    <mergeCell ref="C53:C55"/>
    <mergeCell ref="D53:D55"/>
    <mergeCell ref="I53:I55"/>
    <mergeCell ref="J53:J55"/>
    <mergeCell ref="K53:K55"/>
    <mergeCell ref="B50:B52"/>
    <mergeCell ref="C50:C52"/>
    <mergeCell ref="D50:D52"/>
    <mergeCell ref="I50:I52"/>
    <mergeCell ref="J50:J52"/>
    <mergeCell ref="K50:K52"/>
    <mergeCell ref="B59:B61"/>
    <mergeCell ref="C59:C61"/>
    <mergeCell ref="D59:D61"/>
    <mergeCell ref="I59:I61"/>
    <mergeCell ref="J59:J61"/>
    <mergeCell ref="K59:K61"/>
    <mergeCell ref="B56:B58"/>
    <mergeCell ref="C56:C58"/>
    <mergeCell ref="D56:D58"/>
    <mergeCell ref="I56:I58"/>
    <mergeCell ref="J56:J58"/>
    <mergeCell ref="K56:K58"/>
    <mergeCell ref="B65:B67"/>
    <mergeCell ref="C65:C67"/>
    <mergeCell ref="D65:D67"/>
    <mergeCell ref="I65:I67"/>
    <mergeCell ref="J65:J67"/>
    <mergeCell ref="K65:K67"/>
    <mergeCell ref="B62:B64"/>
    <mergeCell ref="C62:C64"/>
    <mergeCell ref="D62:D64"/>
    <mergeCell ref="I62:I64"/>
    <mergeCell ref="J62:J64"/>
    <mergeCell ref="K62:K64"/>
    <mergeCell ref="B71:B73"/>
    <mergeCell ref="C71:C73"/>
    <mergeCell ref="D71:D73"/>
    <mergeCell ref="I71:I73"/>
    <mergeCell ref="J71:J73"/>
    <mergeCell ref="K71:K73"/>
    <mergeCell ref="B68:B70"/>
    <mergeCell ref="C68:C70"/>
    <mergeCell ref="D68:D70"/>
    <mergeCell ref="I68:I70"/>
    <mergeCell ref="J68:J70"/>
    <mergeCell ref="K68:K70"/>
    <mergeCell ref="B77:B79"/>
    <mergeCell ref="C77:C79"/>
    <mergeCell ref="D77:D79"/>
    <mergeCell ref="I77:I79"/>
    <mergeCell ref="J77:J79"/>
    <mergeCell ref="K77:K79"/>
    <mergeCell ref="B74:B76"/>
    <mergeCell ref="C74:C76"/>
    <mergeCell ref="D74:D76"/>
    <mergeCell ref="I74:I76"/>
    <mergeCell ref="J74:J76"/>
    <mergeCell ref="K74:K76"/>
    <mergeCell ref="B83:B85"/>
    <mergeCell ref="C83:C85"/>
    <mergeCell ref="D83:D85"/>
    <mergeCell ref="I83:I85"/>
    <mergeCell ref="J83:J85"/>
    <mergeCell ref="K83:K85"/>
    <mergeCell ref="B80:B82"/>
    <mergeCell ref="C80:C82"/>
    <mergeCell ref="D80:D82"/>
    <mergeCell ref="I80:I82"/>
    <mergeCell ref="J80:J82"/>
    <mergeCell ref="K80:K82"/>
    <mergeCell ref="B89:B91"/>
    <mergeCell ref="C89:C91"/>
    <mergeCell ref="D89:D91"/>
    <mergeCell ref="I89:I91"/>
    <mergeCell ref="J89:J91"/>
    <mergeCell ref="K89:K91"/>
    <mergeCell ref="B86:B88"/>
    <mergeCell ref="C86:C88"/>
    <mergeCell ref="D86:D88"/>
    <mergeCell ref="I86:I88"/>
    <mergeCell ref="J86:J88"/>
    <mergeCell ref="K86:K88"/>
    <mergeCell ref="B95:B97"/>
    <mergeCell ref="C95:C97"/>
    <mergeCell ref="D95:D97"/>
    <mergeCell ref="I95:I97"/>
    <mergeCell ref="J95:J97"/>
    <mergeCell ref="K95:K97"/>
    <mergeCell ref="B92:B94"/>
    <mergeCell ref="C92:C94"/>
    <mergeCell ref="D92:D94"/>
    <mergeCell ref="I92:I94"/>
    <mergeCell ref="J92:J94"/>
    <mergeCell ref="K92:K94"/>
    <mergeCell ref="B101:D103"/>
    <mergeCell ref="I101:I103"/>
    <mergeCell ref="J101:J103"/>
    <mergeCell ref="K101:K103"/>
    <mergeCell ref="B106:G106"/>
    <mergeCell ref="H106:K106"/>
    <mergeCell ref="B98:B100"/>
    <mergeCell ref="C98:C100"/>
    <mergeCell ref="D98:D100"/>
    <mergeCell ref="I98:I100"/>
    <mergeCell ref="J98:J100"/>
    <mergeCell ref="K98:K100"/>
    <mergeCell ref="B111:K111"/>
    <mergeCell ref="B112:G112"/>
    <mergeCell ref="H112:K112"/>
    <mergeCell ref="B113:K113"/>
    <mergeCell ref="B114:G114"/>
    <mergeCell ref="H114:K114"/>
    <mergeCell ref="B107:K107"/>
    <mergeCell ref="B108:G108"/>
    <mergeCell ref="H108:K108"/>
    <mergeCell ref="B109:K109"/>
    <mergeCell ref="B110:G110"/>
    <mergeCell ref="H110:K110"/>
    <mergeCell ref="I126:K128"/>
    <mergeCell ref="I129:K129"/>
    <mergeCell ref="B119:K119"/>
    <mergeCell ref="B120:K120"/>
    <mergeCell ref="B121:K124"/>
    <mergeCell ref="B115:K115"/>
    <mergeCell ref="B116:G116"/>
    <mergeCell ref="H116:K116"/>
    <mergeCell ref="B117:K117"/>
    <mergeCell ref="B118:G118"/>
    <mergeCell ref="H118:K118"/>
  </mergeCells>
  <dataValidations count="2">
    <dataValidation type="list" allowBlank="1" showInputMessage="1" showErrorMessage="1" sqref="H8:H9" xr:uid="{22F8D9FC-0551-4AB7-A1BB-F663E4279DE0}">
      <formula1>$A$8:$A$9</formula1>
    </dataValidation>
    <dataValidation type="list" allowBlank="1" showInputMessage="1" showErrorMessage="1" sqref="B26:B100" xr:uid="{E3DEE3F2-6522-4A05-B3BD-CB779E020C72}">
      <formula1>$A$26:$A$53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Terminarz płatności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Uryć</dc:creator>
  <cp:lastModifiedBy>Gracja Drzewiecka</cp:lastModifiedBy>
  <cp:lastPrinted>2026-04-15T10:31:33Z</cp:lastPrinted>
  <dcterms:created xsi:type="dcterms:W3CDTF">2025-11-07T09:29:01Z</dcterms:created>
  <dcterms:modified xsi:type="dcterms:W3CDTF">2026-05-20T12:17:55Z</dcterms:modified>
</cp:coreProperties>
</file>